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charts/chart5.xml" ContentType="application/vnd.openxmlformats-officedocument.drawingml.chart+xml"/>
  <Override PartName="/xl/theme/themeOverride5.xml" ContentType="application/vnd.openxmlformats-officedocument.themeOverride+xml"/>
  <Override PartName="/xl/charts/chart6.xml" ContentType="application/vnd.openxmlformats-officedocument.drawingml.chart+xml"/>
  <Override PartName="/xl/theme/themeOverride6.xml" ContentType="application/vnd.openxmlformats-officedocument.themeOverride+xml"/>
  <Override PartName="/xl/charts/chart7.xml" ContentType="application/vnd.openxmlformats-officedocument.drawingml.chart+xml"/>
  <Override PartName="/xl/theme/themeOverride7.xml" ContentType="application/vnd.openxmlformats-officedocument.themeOverride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96d12aca39f54f6/ARQUIVOS/1_MAX PLANILHAS/5_SITE/PLANILHAS_SITE/GRÁTIS/1_ATIVOS/Estatísticas de Futebol/"/>
    </mc:Choice>
  </mc:AlternateContent>
  <xr:revisionPtr revIDLastSave="430" documentId="13_ncr:1_{70DA774F-7B5B-43B9-A8E5-23E1F7054D82}" xr6:coauthVersionLast="47" xr6:coauthVersionMax="47" xr10:uidLastSave="{AA5EE393-E47D-403A-B88F-F19B83B6EC60}"/>
  <bookViews>
    <workbookView xWindow="-120" yWindow="-120" windowWidth="29040" windowHeight="15720" activeTab="1" xr2:uid="{015CC453-D522-45B7-B777-2206CA29153C}"/>
  </bookViews>
  <sheets>
    <sheet name="LANÇAMENTOS" sheetId="1" r:id="rId1"/>
    <sheet name="GRÁFICOS" sheetId="2" r:id="rId2"/>
    <sheet name="BÔNUS" sheetId="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2" i="1" l="1"/>
  <c r="V8" i="2"/>
  <c r="R8" i="2"/>
  <c r="N8" i="2"/>
  <c r="J60" i="1"/>
  <c r="K60" i="1"/>
  <c r="L60" i="1"/>
  <c r="M60" i="1"/>
  <c r="N60" i="1"/>
  <c r="O60" i="1"/>
  <c r="P60" i="1"/>
  <c r="Q60" i="1"/>
  <c r="R60" i="1"/>
  <c r="S60" i="1"/>
  <c r="T60" i="1"/>
  <c r="U60" i="1"/>
  <c r="V60" i="1"/>
  <c r="W60" i="1"/>
  <c r="X60" i="1"/>
  <c r="Y60" i="1"/>
  <c r="Z60" i="1"/>
  <c r="AA60" i="1"/>
  <c r="AB60" i="1"/>
  <c r="I60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AB59" i="1"/>
  <c r="F59" i="1"/>
  <c r="E60" i="1"/>
  <c r="H8" i="2" s="1"/>
  <c r="G60" i="1"/>
  <c r="G61" i="1" s="1"/>
  <c r="H60" i="1"/>
  <c r="H61" i="1" s="1"/>
  <c r="F60" i="1"/>
  <c r="F61" i="1" s="1"/>
  <c r="E61" i="1" l="1"/>
  <c r="H12" i="2" l="1"/>
</calcChain>
</file>

<file path=xl/sharedStrings.xml><?xml version="1.0" encoding="utf-8"?>
<sst xmlns="http://schemas.openxmlformats.org/spreadsheetml/2006/main" count="69" uniqueCount="46">
  <si>
    <t>V</t>
  </si>
  <si>
    <t>E</t>
  </si>
  <si>
    <t>D</t>
  </si>
  <si>
    <t>Cabeça</t>
  </si>
  <si>
    <t>Pé</t>
  </si>
  <si>
    <t>Fora da area</t>
  </si>
  <si>
    <t>Dentro da area</t>
  </si>
  <si>
    <t>No gol</t>
  </si>
  <si>
    <t>Fora</t>
  </si>
  <si>
    <t>Contra</t>
  </si>
  <si>
    <t>A favor</t>
  </si>
  <si>
    <t>Data</t>
  </si>
  <si>
    <t>Meu time</t>
  </si>
  <si>
    <t>Adversário</t>
  </si>
  <si>
    <t>x</t>
  </si>
  <si>
    <t>Placar</t>
  </si>
  <si>
    <t>1x0</t>
  </si>
  <si>
    <t>1x1</t>
  </si>
  <si>
    <t>2x0</t>
  </si>
  <si>
    <t>0x1</t>
  </si>
  <si>
    <t>2x2</t>
  </si>
  <si>
    <t>TOTAL</t>
  </si>
  <si>
    <t>NUMERO DE PARTIDAS</t>
  </si>
  <si>
    <t>DESEMPENHO</t>
  </si>
  <si>
    <t>DATA ATUALIZAÇÃO:</t>
  </si>
  <si>
    <t>ATUALIZADO POR:</t>
  </si>
  <si>
    <t>FULANO DE TAL</t>
  </si>
  <si>
    <t>Feitos</t>
  </si>
  <si>
    <t>Sofridos</t>
  </si>
  <si>
    <t>PARTIDAS</t>
  </si>
  <si>
    <t>RESULTADOS</t>
  </si>
  <si>
    <t>GOLS</t>
  </si>
  <si>
    <t>GOLS MARCADOS</t>
  </si>
  <si>
    <t>GOLS SOFRIDOS</t>
  </si>
  <si>
    <t>FINALIZAÇÕES FEITAS</t>
  </si>
  <si>
    <t>FINALIZAÇÕES SOFRIDAS</t>
  </si>
  <si>
    <t>FALTAS</t>
  </si>
  <si>
    <t>IMPEDIMENTOS</t>
  </si>
  <si>
    <t>VITÓRIAS</t>
  </si>
  <si>
    <t>EMPATES</t>
  </si>
  <si>
    <t>DERROTAS</t>
  </si>
  <si>
    <t>Nº FINALIZAÇÕES</t>
  </si>
  <si>
    <t>NÃO APAGAR OU ALTERAR ESSES DADOS</t>
  </si>
  <si>
    <t>CONFIRA AGORA MESMO!</t>
  </si>
  <si>
    <t>CLIQUE AQUI E ACESSE NOSSA LOJA!</t>
  </si>
  <si>
    <t>CLIQUE AQUI E SOLICITE SEU ORÇAMENTO!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</si>
</sst>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8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70F62"/>
        <bgColor indexed="64"/>
      </patternFill>
    </fill>
    <fill>
      <patternFill patternType="solid">
        <fgColor rgb="FF10622F"/>
        <bgColor indexed="64"/>
      </patternFill>
    </fill>
    <fill>
      <patternFill patternType="solid">
        <fgColor rgb="FF20734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5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theme="6"/>
      </left>
      <right style="thin">
        <color theme="6"/>
      </right>
      <top style="medium">
        <color theme="6"/>
      </top>
      <bottom style="thin">
        <color theme="6"/>
      </bottom>
      <diagonal/>
    </border>
    <border>
      <left style="thin">
        <color theme="6"/>
      </left>
      <right style="thin">
        <color theme="6"/>
      </right>
      <top style="medium">
        <color theme="6"/>
      </top>
      <bottom style="thin">
        <color theme="6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theme="6"/>
      </left>
      <right/>
      <top style="medium">
        <color theme="6"/>
      </top>
      <bottom style="thin">
        <color theme="6"/>
      </bottom>
      <diagonal/>
    </border>
    <border>
      <left style="thin">
        <color theme="6"/>
      </left>
      <right/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medium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 style="thin">
        <color theme="6"/>
      </bottom>
      <diagonal/>
    </border>
    <border>
      <left style="medium">
        <color theme="6"/>
      </left>
      <right style="thin">
        <color theme="6"/>
      </right>
      <top style="medium">
        <color theme="6"/>
      </top>
      <bottom/>
      <diagonal/>
    </border>
    <border>
      <left style="thin">
        <color theme="6"/>
      </left>
      <right style="thin">
        <color theme="6"/>
      </right>
      <top style="medium">
        <color theme="6"/>
      </top>
      <bottom/>
      <diagonal/>
    </border>
    <border>
      <left style="thin">
        <color theme="6"/>
      </left>
      <right style="medium">
        <color theme="6"/>
      </right>
      <top style="medium">
        <color theme="6"/>
      </top>
      <bottom/>
      <diagonal/>
    </border>
    <border>
      <left/>
      <right style="thin">
        <color theme="6"/>
      </right>
      <top style="medium">
        <color theme="6"/>
      </top>
      <bottom/>
      <diagonal/>
    </border>
    <border>
      <left style="medium">
        <color theme="6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medium">
        <color theme="6"/>
      </left>
      <right style="thin">
        <color theme="2"/>
      </right>
      <top style="thin">
        <color theme="2"/>
      </top>
      <bottom style="medium">
        <color theme="6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medium">
        <color theme="6"/>
      </bottom>
      <diagonal/>
    </border>
    <border>
      <left style="medium">
        <color theme="6"/>
      </left>
      <right style="thin">
        <color theme="6"/>
      </right>
      <top style="thin">
        <color theme="6"/>
      </top>
      <bottom style="thin">
        <color theme="2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2"/>
      </bottom>
      <diagonal/>
    </border>
    <border>
      <left style="thin">
        <color theme="6"/>
      </left>
      <right style="medium">
        <color theme="6"/>
      </right>
      <top style="thin">
        <color theme="6"/>
      </top>
      <bottom style="thin">
        <color theme="2"/>
      </bottom>
      <diagonal/>
    </border>
    <border>
      <left style="thin">
        <color theme="2"/>
      </left>
      <right style="medium">
        <color theme="6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medium">
        <color theme="6"/>
      </right>
      <top style="thin">
        <color theme="2"/>
      </top>
      <bottom style="medium">
        <color theme="6"/>
      </bottom>
      <diagonal/>
    </border>
    <border>
      <left style="medium">
        <color theme="6"/>
      </left>
      <right style="thin">
        <color theme="2"/>
      </right>
      <top style="medium">
        <color theme="6"/>
      </top>
      <bottom/>
      <diagonal/>
    </border>
    <border>
      <left style="thin">
        <color theme="2"/>
      </left>
      <right style="thin">
        <color theme="2"/>
      </right>
      <top style="medium">
        <color theme="6"/>
      </top>
      <bottom/>
      <diagonal/>
    </border>
    <border>
      <left style="thin">
        <color theme="2"/>
      </left>
      <right style="medium">
        <color theme="6"/>
      </right>
      <top style="medium">
        <color theme="6"/>
      </top>
      <bottom/>
      <diagonal/>
    </border>
    <border>
      <left/>
      <right/>
      <top style="medium">
        <color theme="6"/>
      </top>
      <bottom/>
      <diagonal/>
    </border>
    <border>
      <left/>
      <right style="medium">
        <color theme="6"/>
      </right>
      <top style="medium">
        <color theme="6"/>
      </top>
      <bottom/>
      <diagonal/>
    </border>
    <border>
      <left style="medium">
        <color theme="6"/>
      </left>
      <right/>
      <top/>
      <bottom/>
      <diagonal/>
    </border>
    <border>
      <left/>
      <right style="medium">
        <color theme="6"/>
      </right>
      <top/>
      <bottom/>
      <diagonal/>
    </border>
    <border>
      <left style="medium">
        <color theme="6"/>
      </left>
      <right/>
      <top/>
      <bottom style="medium">
        <color theme="6"/>
      </bottom>
      <diagonal/>
    </border>
    <border>
      <left/>
      <right/>
      <top/>
      <bottom style="medium">
        <color theme="6"/>
      </bottom>
      <diagonal/>
    </border>
    <border>
      <left/>
      <right style="medium">
        <color theme="6"/>
      </right>
      <top/>
      <bottom style="medium">
        <color theme="6"/>
      </bottom>
      <diagonal/>
    </border>
    <border>
      <left/>
      <right/>
      <top style="medium">
        <color theme="6"/>
      </top>
      <bottom style="thin">
        <color theme="6"/>
      </bottom>
      <diagonal/>
    </border>
    <border>
      <left/>
      <right/>
      <top style="thin">
        <color theme="6"/>
      </top>
      <bottom style="thin">
        <color theme="6"/>
      </bottom>
      <diagonal/>
    </border>
    <border>
      <left style="thin">
        <color theme="6"/>
      </left>
      <right style="thin">
        <color indexed="64"/>
      </right>
      <top style="thin">
        <color theme="6"/>
      </top>
      <bottom style="thin">
        <color theme="6"/>
      </bottom>
      <diagonal/>
    </border>
    <border>
      <left style="thin">
        <color indexed="64"/>
      </left>
      <right style="thin">
        <color indexed="64"/>
      </right>
      <top style="thin">
        <color theme="6"/>
      </top>
      <bottom style="thin">
        <color theme="6"/>
      </bottom>
      <diagonal/>
    </border>
    <border>
      <left style="thin">
        <color indexed="64"/>
      </left>
      <right style="thin">
        <color theme="6"/>
      </right>
      <top style="thin">
        <color theme="6"/>
      </top>
      <bottom style="thin">
        <color theme="6"/>
      </bottom>
      <diagonal/>
    </border>
    <border>
      <left/>
      <right style="dotted">
        <color theme="0" tint="-4.9989318521683403E-2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82">
    <xf numFmtId="0" fontId="0" fillId="0" borderId="0" xfId="0"/>
    <xf numFmtId="0" fontId="0" fillId="2" borderId="0" xfId="0" applyFill="1"/>
    <xf numFmtId="0" fontId="5" fillId="5" borderId="0" xfId="0" applyFont="1" applyFill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0" xfId="0" applyFont="1" applyFill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10" fontId="5" fillId="5" borderId="4" xfId="1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6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14" fontId="5" fillId="0" borderId="20" xfId="0" applyNumberFormat="1" applyFont="1" applyBorder="1" applyAlignment="1">
      <alignment horizontal="center" vertical="center"/>
    </xf>
    <xf numFmtId="14" fontId="5" fillId="0" borderId="22" xfId="0" applyNumberFormat="1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6" fillId="6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0" fillId="6" borderId="0" xfId="0" applyFill="1" applyAlignment="1">
      <alignment vertical="center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8" fillId="2" borderId="0" xfId="0" applyFont="1" applyFill="1" applyAlignment="1">
      <alignment vertical="center"/>
    </xf>
    <xf numFmtId="0" fontId="7" fillId="4" borderId="24" xfId="0" applyFont="1" applyFill="1" applyBorder="1" applyAlignment="1">
      <alignment horizontal="center" vertical="center" wrapText="1"/>
    </xf>
    <xf numFmtId="0" fontId="7" fillId="4" borderId="25" xfId="0" applyFont="1" applyFill="1" applyBorder="1" applyAlignment="1">
      <alignment horizontal="center" vertical="center" wrapText="1"/>
    </xf>
    <xf numFmtId="0" fontId="7" fillId="4" borderId="26" xfId="0" applyFont="1" applyFill="1" applyBorder="1" applyAlignment="1">
      <alignment horizontal="center" vertical="center" wrapText="1"/>
    </xf>
    <xf numFmtId="0" fontId="5" fillId="0" borderId="32" xfId="0" applyFont="1" applyBorder="1" applyAlignment="1">
      <alignment vertical="center"/>
    </xf>
    <xf numFmtId="0" fontId="5" fillId="0" borderId="33" xfId="0" applyFont="1" applyBorder="1" applyAlignment="1">
      <alignment vertical="center"/>
    </xf>
    <xf numFmtId="0" fontId="5" fillId="0" borderId="34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35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5" fillId="0" borderId="36" xfId="0" applyFont="1" applyBorder="1" applyAlignment="1">
      <alignment vertical="center"/>
    </xf>
    <xf numFmtId="0" fontId="5" fillId="0" borderId="37" xfId="0" applyFont="1" applyBorder="1" applyAlignment="1">
      <alignment vertical="center"/>
    </xf>
    <xf numFmtId="0" fontId="5" fillId="0" borderId="38" xfId="0" applyFont="1" applyBorder="1" applyAlignment="1">
      <alignment vertical="center"/>
    </xf>
    <xf numFmtId="0" fontId="4" fillId="2" borderId="0" xfId="0" applyFont="1" applyFill="1" applyAlignment="1">
      <alignment vertical="center"/>
    </xf>
    <xf numFmtId="0" fontId="0" fillId="6" borderId="0" xfId="0" applyFill="1"/>
    <xf numFmtId="0" fontId="0" fillId="3" borderId="0" xfId="0" applyFill="1"/>
    <xf numFmtId="0" fontId="0" fillId="3" borderId="44" xfId="0" applyFill="1" applyBorder="1"/>
    <xf numFmtId="0" fontId="11" fillId="7" borderId="11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0" fontId="9" fillId="7" borderId="13" xfId="0" applyFont="1" applyFill="1" applyBorder="1" applyAlignment="1">
      <alignment horizontal="center" vertical="center"/>
    </xf>
    <xf numFmtId="0" fontId="9" fillId="7" borderId="40" xfId="0" applyFont="1" applyFill="1" applyBorder="1" applyAlignment="1">
      <alignment horizontal="center" vertical="center"/>
    </xf>
    <xf numFmtId="0" fontId="9" fillId="7" borderId="15" xfId="0" applyFont="1" applyFill="1" applyBorder="1" applyAlignment="1">
      <alignment horizontal="center" vertical="center"/>
    </xf>
    <xf numFmtId="10" fontId="10" fillId="5" borderId="13" xfId="0" applyNumberFormat="1" applyFont="1" applyFill="1" applyBorder="1" applyAlignment="1">
      <alignment horizontal="center" vertical="center"/>
    </xf>
    <xf numFmtId="10" fontId="10" fillId="5" borderId="40" xfId="0" applyNumberFormat="1" applyFont="1" applyFill="1" applyBorder="1" applyAlignment="1">
      <alignment horizontal="center" vertical="center"/>
    </xf>
    <xf numFmtId="10" fontId="10" fillId="5" borderId="15" xfId="0" applyNumberFormat="1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14" fontId="6" fillId="0" borderId="10" xfId="0" applyNumberFormat="1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9" fillId="7" borderId="41" xfId="0" applyFont="1" applyFill="1" applyBorder="1" applyAlignment="1">
      <alignment horizontal="center" vertical="center"/>
    </xf>
    <xf numFmtId="0" fontId="9" fillId="7" borderId="42" xfId="0" applyFont="1" applyFill="1" applyBorder="1" applyAlignment="1">
      <alignment horizontal="center" vertical="center"/>
    </xf>
    <xf numFmtId="0" fontId="9" fillId="7" borderId="43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10" fillId="5" borderId="13" xfId="0" applyFont="1" applyFill="1" applyBorder="1" applyAlignment="1">
      <alignment horizontal="center" vertical="center"/>
    </xf>
    <xf numFmtId="0" fontId="10" fillId="5" borderId="40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/>
    </xf>
    <xf numFmtId="0" fontId="12" fillId="6" borderId="0" xfId="2" applyFont="1" applyFill="1" applyAlignment="1">
      <alignment horizontal="center" vertical="center"/>
    </xf>
  </cellXfs>
  <cellStyles count="3">
    <cellStyle name="Hiperlink" xfId="2" builtinId="8"/>
    <cellStyle name="Normal" xfId="0" builtinId="0"/>
    <cellStyle name="Porcentagem" xfId="1" builtinId="5"/>
  </cellStyles>
  <dxfs count="0"/>
  <tableStyles count="0" defaultTableStyle="TableStyleMedium2" defaultPivotStyle="PivotStyleLight16"/>
  <colors>
    <mruColors>
      <color rgb="FF070F62"/>
      <color rgb="FF10622F"/>
      <color rgb="FF207349"/>
      <color rgb="FF4472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050"/>
              <a:t>GOLS MARCADOS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10622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LANÇAMENTOS!$K$59:$N$59</c:f>
              <c:strCache>
                <c:ptCount val="4"/>
                <c:pt idx="0">
                  <c:v>Cabeça</c:v>
                </c:pt>
                <c:pt idx="1">
                  <c:v>Pé</c:v>
                </c:pt>
                <c:pt idx="2">
                  <c:v>Fora da area</c:v>
                </c:pt>
                <c:pt idx="3">
                  <c:v>Dentro da area</c:v>
                </c:pt>
              </c:strCache>
            </c:strRef>
          </c:cat>
          <c:val>
            <c:numRef>
              <c:f>LANÇAMENTOS!$K$60:$N$60</c:f>
              <c:numCache>
                <c:formatCode>General</c:formatCode>
                <c:ptCount val="4"/>
                <c:pt idx="0">
                  <c:v>2</c:v>
                </c:pt>
                <c:pt idx="1">
                  <c:v>4</c:v>
                </c:pt>
                <c:pt idx="2">
                  <c:v>2</c:v>
                </c:pt>
                <c:pt idx="3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59-428C-980C-2C717EFDE4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374376191"/>
        <c:axId val="1129755199"/>
      </c:barChart>
      <c:catAx>
        <c:axId val="137437619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29755199"/>
        <c:crosses val="autoZero"/>
        <c:auto val="1"/>
        <c:lblAlgn val="ctr"/>
        <c:lblOffset val="100"/>
        <c:noMultiLvlLbl val="0"/>
      </c:catAx>
      <c:valAx>
        <c:axId val="1129755199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374376191"/>
        <c:crosses val="autoZero"/>
        <c:crossBetween val="between"/>
      </c:valAx>
    </c:plotArea>
    <c:plotVisOnly val="1"/>
    <c:dispBlanksAs val="gap"/>
    <c:showDLblsOverMax val="0"/>
    <c:extLst/>
  </c:chart>
  <c:spPr>
    <a:ln>
      <a:solidFill>
        <a:srgbClr val="A5A5A5"/>
      </a:solidFill>
    </a:ln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050"/>
              <a:t>FINALIZAÇÕES FEITAS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doughnutChart>
        <c:varyColors val="1"/>
        <c:ser>
          <c:idx val="1"/>
          <c:order val="0"/>
          <c:dPt>
            <c:idx val="0"/>
            <c:bubble3D val="0"/>
            <c:spPr>
              <a:solidFill>
                <a:srgbClr val="207349"/>
              </a:solidFill>
            </c:spPr>
            <c:extLst>
              <c:ext xmlns:c16="http://schemas.microsoft.com/office/drawing/2014/chart" uri="{C3380CC4-5D6E-409C-BE32-E72D297353CC}">
                <c16:uniqueId val="{00000000-E6A5-405E-B458-4A7F25136F81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1-E6A5-405E-B458-4A7F25136F8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>
                    <a:solidFill>
                      <a:schemeClr val="bg1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LANÇAMENTOS!$U$59:$V$59</c:f>
              <c:strCache>
                <c:ptCount val="2"/>
                <c:pt idx="0">
                  <c:v>No gol</c:v>
                </c:pt>
                <c:pt idx="1">
                  <c:v>Fora</c:v>
                </c:pt>
              </c:strCache>
            </c:strRef>
          </c:cat>
          <c:val>
            <c:numRef>
              <c:f>LANÇAMENTOS!$U$60:$V$60</c:f>
              <c:numCache>
                <c:formatCode>General</c:formatCode>
                <c:ptCount val="2"/>
                <c:pt idx="0">
                  <c:v>20</c:v>
                </c:pt>
                <c:pt idx="1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59-428C-980C-2C717EFDE41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25"/>
      </c:doughnutChart>
    </c:plotArea>
    <c:legend>
      <c:legendPos val="l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/>
  </c:chart>
  <c:spPr>
    <a:ln>
      <a:solidFill>
        <a:srgbClr val="A5A5A5"/>
      </a:solidFill>
    </a:ln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050"/>
              <a:t>GOLS SOFRIDOS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FF0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LANÇAMENTOS!$O$59:$R$59</c:f>
              <c:strCache>
                <c:ptCount val="4"/>
                <c:pt idx="0">
                  <c:v>Cabeça</c:v>
                </c:pt>
                <c:pt idx="1">
                  <c:v>Pé</c:v>
                </c:pt>
                <c:pt idx="2">
                  <c:v>Fora da area</c:v>
                </c:pt>
                <c:pt idx="3">
                  <c:v>Dentro da area</c:v>
                </c:pt>
              </c:strCache>
            </c:strRef>
          </c:cat>
          <c:val>
            <c:numRef>
              <c:f>LANÇAMENTOS!$O$60:$R$60</c:f>
              <c:numCache>
                <c:formatCode>General</c:formatCode>
                <c:ptCount val="4"/>
                <c:pt idx="0">
                  <c:v>2</c:v>
                </c:pt>
                <c:pt idx="1">
                  <c:v>4</c:v>
                </c:pt>
                <c:pt idx="2">
                  <c:v>2</c:v>
                </c:pt>
                <c:pt idx="3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59-428C-980C-2C717EFDE4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416748639"/>
        <c:axId val="1402856671"/>
      </c:barChart>
      <c:catAx>
        <c:axId val="141674863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02856671"/>
        <c:crosses val="autoZero"/>
        <c:auto val="1"/>
        <c:lblAlgn val="ctr"/>
        <c:lblOffset val="100"/>
        <c:noMultiLvlLbl val="0"/>
      </c:catAx>
      <c:valAx>
        <c:axId val="1402856671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416748639"/>
        <c:crosses val="autoZero"/>
        <c:crossBetween val="between"/>
      </c:valAx>
    </c:plotArea>
    <c:plotVisOnly val="1"/>
    <c:dispBlanksAs val="gap"/>
    <c:showDLblsOverMax val="0"/>
    <c:extLst/>
  </c:chart>
  <c:spPr>
    <a:ln>
      <a:solidFill>
        <a:srgbClr val="A5A5A5"/>
      </a:solidFill>
    </a:ln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050"/>
              <a:t>FINALIZAÇÕES SOFRIDAS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doughnutChart>
        <c:varyColors val="1"/>
        <c:ser>
          <c:idx val="1"/>
          <c:order val="0"/>
          <c:dPt>
            <c:idx val="0"/>
            <c:bubble3D val="0"/>
            <c:spPr>
              <a:solidFill>
                <a:srgbClr val="207349"/>
              </a:solidFill>
            </c:spPr>
            <c:extLst>
              <c:ext xmlns:c16="http://schemas.microsoft.com/office/drawing/2014/chart" uri="{C3380CC4-5D6E-409C-BE32-E72D297353CC}">
                <c16:uniqueId val="{00000000-227D-45D5-B061-8F2F72D56C3B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1-227D-45D5-B061-8F2F72D56C3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>
                    <a:solidFill>
                      <a:schemeClr val="bg1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LANÇAMENTOS!$W$59:$X$59</c:f>
              <c:strCache>
                <c:ptCount val="2"/>
                <c:pt idx="0">
                  <c:v>No gol</c:v>
                </c:pt>
                <c:pt idx="1">
                  <c:v>Fora</c:v>
                </c:pt>
              </c:strCache>
            </c:strRef>
          </c:cat>
          <c:val>
            <c:numRef>
              <c:f>LANÇAMENTOS!$W$60:$X$60</c:f>
              <c:numCache>
                <c:formatCode>General</c:formatCode>
                <c:ptCount val="2"/>
                <c:pt idx="0">
                  <c:v>21</c:v>
                </c:pt>
                <c:pt idx="1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59-428C-980C-2C717EFDE41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25"/>
      </c:doughnutChart>
    </c:plotArea>
    <c:legend>
      <c:legendPos val="l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/>
  </c:chart>
  <c:spPr>
    <a:ln>
      <a:solidFill>
        <a:srgbClr val="A5A5A5"/>
      </a:solidFill>
    </a:ln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050"/>
              <a:t>FALTAS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doughnutChart>
        <c:varyColors val="1"/>
        <c:ser>
          <c:idx val="1"/>
          <c:order val="0"/>
          <c:dPt>
            <c:idx val="0"/>
            <c:bubble3D val="0"/>
            <c:spPr>
              <a:solidFill>
                <a:srgbClr val="207349"/>
              </a:solidFill>
            </c:spPr>
            <c:extLst>
              <c:ext xmlns:c16="http://schemas.microsoft.com/office/drawing/2014/chart" uri="{C3380CC4-5D6E-409C-BE32-E72D297353CC}">
                <c16:uniqueId val="{00000000-EDD2-461C-B6D2-2E0F22CF937C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1-EDD2-461C-B6D2-2E0F22CF937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>
                    <a:solidFill>
                      <a:schemeClr val="bg1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LANÇAMENTOS!$Y$59:$Z$59</c:f>
              <c:strCache>
                <c:ptCount val="2"/>
                <c:pt idx="0">
                  <c:v>A favor</c:v>
                </c:pt>
                <c:pt idx="1">
                  <c:v>Contra</c:v>
                </c:pt>
              </c:strCache>
            </c:strRef>
          </c:cat>
          <c:val>
            <c:numRef>
              <c:f>LANÇAMENTOS!$Y$60:$Z$60</c:f>
              <c:numCache>
                <c:formatCode>General</c:formatCode>
                <c:ptCount val="2"/>
                <c:pt idx="0">
                  <c:v>44</c:v>
                </c:pt>
                <c:pt idx="1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59-428C-980C-2C717EFDE41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25"/>
      </c:doughnutChart>
    </c:plotArea>
    <c:legend>
      <c:legendPos val="l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/>
  </c:chart>
  <c:spPr>
    <a:ln>
      <a:solidFill>
        <a:srgbClr val="A5A5A5"/>
      </a:solidFill>
    </a:ln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050"/>
              <a:t>FINALIZAÇÕES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doughnutChart>
        <c:varyColors val="1"/>
        <c:ser>
          <c:idx val="1"/>
          <c:order val="0"/>
          <c:dPt>
            <c:idx val="0"/>
            <c:bubble3D val="0"/>
            <c:spPr>
              <a:solidFill>
                <a:srgbClr val="207349"/>
              </a:solidFill>
            </c:spPr>
            <c:extLst>
              <c:ext xmlns:c16="http://schemas.microsoft.com/office/drawing/2014/chart" uri="{C3380CC4-5D6E-409C-BE32-E72D297353CC}">
                <c16:uniqueId val="{00000000-6CB4-4A00-9C0D-81497A6CCC3D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1-6CB4-4A00-9C0D-81497A6CCC3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>
                    <a:solidFill>
                      <a:schemeClr val="bg1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LANÇAMENTOS!$S$59:$T$59</c:f>
              <c:strCache>
                <c:ptCount val="2"/>
                <c:pt idx="0">
                  <c:v>A favor</c:v>
                </c:pt>
                <c:pt idx="1">
                  <c:v>Contra</c:v>
                </c:pt>
              </c:strCache>
            </c:strRef>
          </c:cat>
          <c:val>
            <c:numRef>
              <c:f>LANÇAMENTOS!$S$60:$T$60</c:f>
              <c:numCache>
                <c:formatCode>General</c:formatCode>
                <c:ptCount val="2"/>
                <c:pt idx="0">
                  <c:v>20</c:v>
                </c:pt>
                <c:pt idx="1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59-428C-980C-2C717EFDE41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25"/>
      </c:doughnutChart>
    </c:plotArea>
    <c:legend>
      <c:legendPos val="l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/>
  </c:chart>
  <c:spPr>
    <a:ln>
      <a:solidFill>
        <a:srgbClr val="A5A5A5"/>
      </a:solidFill>
    </a:ln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050"/>
              <a:t>IMPEDIMENTOS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doughnutChart>
        <c:varyColors val="1"/>
        <c:ser>
          <c:idx val="1"/>
          <c:order val="0"/>
          <c:dPt>
            <c:idx val="0"/>
            <c:bubble3D val="0"/>
            <c:spPr>
              <a:solidFill>
                <a:srgbClr val="207349"/>
              </a:solidFill>
            </c:spPr>
            <c:extLst>
              <c:ext xmlns:c16="http://schemas.microsoft.com/office/drawing/2014/chart" uri="{C3380CC4-5D6E-409C-BE32-E72D297353CC}">
                <c16:uniqueId val="{00000000-9ED6-480B-AC48-1C482BC168E1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1-9ED6-480B-AC48-1C482BC168E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>
                    <a:solidFill>
                      <a:schemeClr val="bg1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LANÇAMENTOS!$AA$59:$AB$59</c:f>
              <c:strCache>
                <c:ptCount val="2"/>
                <c:pt idx="0">
                  <c:v>A favor</c:v>
                </c:pt>
                <c:pt idx="1">
                  <c:v>Contra</c:v>
                </c:pt>
              </c:strCache>
            </c:strRef>
          </c:cat>
          <c:val>
            <c:numRef>
              <c:f>LANÇAMENTOS!$AA$60:$AB$60</c:f>
              <c:numCache>
                <c:formatCode>General</c:formatCode>
                <c:ptCount val="2"/>
                <c:pt idx="0">
                  <c:v>9</c:v>
                </c:pt>
                <c:pt idx="1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59-428C-980C-2C717EFDE41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25"/>
      </c:doughnutChart>
    </c:plotArea>
    <c:legend>
      <c:legendPos val="l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/>
  </c:chart>
  <c:spPr>
    <a:ln>
      <a:solidFill>
        <a:srgbClr val="A5A5A5"/>
      </a:solidFill>
    </a:ln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050" b="1">
                <a:solidFill>
                  <a:sysClr val="windowText" lastClr="000000"/>
                </a:solidFill>
              </a:rPr>
              <a:t>GOLS</a:t>
            </a:r>
            <a:r>
              <a:rPr lang="pt-BR" sz="1050" b="1" baseline="0">
                <a:solidFill>
                  <a:sysClr val="windowText" lastClr="000000"/>
                </a:solidFill>
              </a:rPr>
              <a:t> </a:t>
            </a:r>
            <a:endParaRPr lang="pt-BR" sz="1050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doughnutChart>
        <c:varyColors val="1"/>
        <c:ser>
          <c:idx val="1"/>
          <c:order val="0"/>
          <c:dPt>
            <c:idx val="0"/>
            <c:bubble3D val="0"/>
            <c:spPr>
              <a:solidFill>
                <a:srgbClr val="207349"/>
              </a:solidFill>
            </c:spPr>
            <c:extLst>
              <c:ext xmlns:c16="http://schemas.microsoft.com/office/drawing/2014/chart" uri="{C3380CC4-5D6E-409C-BE32-E72D297353CC}">
                <c16:uniqueId val="{00000000-E0D3-4AC1-BE7D-E0EF07878000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1-E0D3-4AC1-BE7D-E0EF0787800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>
                    <a:solidFill>
                      <a:schemeClr val="bg1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LANÇAMENTOS!$I$59:$J$59</c:f>
              <c:strCache>
                <c:ptCount val="2"/>
                <c:pt idx="0">
                  <c:v>Feitos</c:v>
                </c:pt>
                <c:pt idx="1">
                  <c:v>Sofridos</c:v>
                </c:pt>
              </c:strCache>
            </c:strRef>
          </c:cat>
          <c:val>
            <c:numRef>
              <c:f>LANÇAMENTOS!$I$60:$J$60</c:f>
              <c:numCache>
                <c:formatCode>General</c:formatCode>
                <c:ptCount val="2"/>
                <c:pt idx="0">
                  <c:v>6</c:v>
                </c:pt>
                <c:pt idx="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59-428C-980C-2C717EFDE41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25"/>
      </c:doughnutChart>
    </c:plotArea>
    <c:legend>
      <c:legendPos val="l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/>
  </c:chart>
  <c:spPr>
    <a:ln>
      <a:solidFill>
        <a:schemeClr val="accent3"/>
      </a:solidFill>
    </a:ln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hyperlink" Target="#GR&#193;FICOS!A1"/><Relationship Id="rId1" Type="http://schemas.openxmlformats.org/officeDocument/2006/relationships/hyperlink" Target="#LAN&#199;AMENTOS!A1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image" Target="../media/image6.pn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image" Target="../media/image5.svg"/><Relationship Id="rId17" Type="http://schemas.openxmlformats.org/officeDocument/2006/relationships/image" Target="../media/image1.jpeg"/><Relationship Id="rId2" Type="http://schemas.openxmlformats.org/officeDocument/2006/relationships/chart" Target="../charts/chart2.xml"/><Relationship Id="rId16" Type="http://schemas.openxmlformats.org/officeDocument/2006/relationships/hyperlink" Target="#GR&#193;FICOS!A1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image" Target="../media/image4.png"/><Relationship Id="rId5" Type="http://schemas.openxmlformats.org/officeDocument/2006/relationships/chart" Target="../charts/chart5.xml"/><Relationship Id="rId15" Type="http://schemas.openxmlformats.org/officeDocument/2006/relationships/hyperlink" Target="#LAN&#199;AMENTOS!A1"/><Relationship Id="rId10" Type="http://schemas.openxmlformats.org/officeDocument/2006/relationships/image" Target="../media/image3.svg"/><Relationship Id="rId4" Type="http://schemas.openxmlformats.org/officeDocument/2006/relationships/chart" Target="../charts/chart4.xml"/><Relationship Id="rId9" Type="http://schemas.openxmlformats.org/officeDocument/2006/relationships/image" Target="../media/image2.png"/><Relationship Id="rId14" Type="http://schemas.openxmlformats.org/officeDocument/2006/relationships/image" Target="../media/image7.sv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7" Type="http://schemas.openxmlformats.org/officeDocument/2006/relationships/hyperlink" Target="https://maxplanilhas.com.br/formulario-de-planilhas-personalizadas/" TargetMode="External"/><Relationship Id="rId2" Type="http://schemas.openxmlformats.org/officeDocument/2006/relationships/image" Target="../media/image8.png"/><Relationship Id="rId1" Type="http://schemas.openxmlformats.org/officeDocument/2006/relationships/image" Target="../media/image1.jpeg"/><Relationship Id="rId6" Type="http://schemas.openxmlformats.org/officeDocument/2006/relationships/image" Target="../media/image11.png"/><Relationship Id="rId5" Type="http://schemas.openxmlformats.org/officeDocument/2006/relationships/hyperlink" Target="https://maxplanilhas.com.br/loja-completa/" TargetMode="External"/><Relationship Id="rId4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514350</xdr:colOff>
      <xdr:row>0</xdr:row>
      <xdr:rowOff>0</xdr:rowOff>
    </xdr:from>
    <xdr:to>
      <xdr:col>3</xdr:col>
      <xdr:colOff>818625</xdr:colOff>
      <xdr:row>0</xdr:row>
      <xdr:rowOff>435600</xdr:rowOff>
    </xdr:to>
    <xdr:sp macro="" textlink="">
      <xdr:nvSpPr>
        <xdr:cNvPr id="4" name="Retângulo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2652D15-C88F-4BD1-BA3F-D0F976CF561D}"/>
            </a:ext>
          </a:extLst>
        </xdr:cNvPr>
        <xdr:cNvSpPr/>
      </xdr:nvSpPr>
      <xdr:spPr>
        <a:xfrm>
          <a:off x="1285875" y="0"/>
          <a:ext cx="1152000" cy="435600"/>
        </a:xfrm>
        <a:prstGeom prst="rect">
          <a:avLst/>
        </a:prstGeom>
        <a:solidFill>
          <a:srgbClr val="070F62"/>
        </a:solidFill>
        <a:ln w="9525">
          <a:solidFill>
            <a:srgbClr val="070F62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900" b="1">
              <a:solidFill>
                <a:schemeClr val="bg1"/>
              </a:solidFill>
              <a:latin typeface="+mn-lt"/>
              <a:ea typeface="+mn-ea"/>
              <a:cs typeface="+mn-cs"/>
            </a:rPr>
            <a:t>LANÇAMENTOS</a:t>
          </a:r>
        </a:p>
      </xdr:txBody>
    </xdr:sp>
    <xdr:clientData/>
  </xdr:twoCellAnchor>
  <xdr:twoCellAnchor editAs="absolute">
    <xdr:from>
      <xdr:col>3</xdr:col>
      <xdr:colOff>810986</xdr:colOff>
      <xdr:row>0</xdr:row>
      <xdr:rowOff>0</xdr:rowOff>
    </xdr:from>
    <xdr:to>
      <xdr:col>6</xdr:col>
      <xdr:colOff>296111</xdr:colOff>
      <xdr:row>0</xdr:row>
      <xdr:rowOff>435600</xdr:rowOff>
    </xdr:to>
    <xdr:sp macro="" textlink="">
      <xdr:nvSpPr>
        <xdr:cNvPr id="5" name="Retângulo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7207813-7011-4423-9B37-206BFA5A07A2}"/>
            </a:ext>
          </a:extLst>
        </xdr:cNvPr>
        <xdr:cNvSpPr/>
      </xdr:nvSpPr>
      <xdr:spPr>
        <a:xfrm>
          <a:off x="2430236" y="0"/>
          <a:ext cx="1152000" cy="435600"/>
        </a:xfrm>
        <a:prstGeom prst="rect">
          <a:avLst/>
        </a:prstGeom>
        <a:solidFill>
          <a:schemeClr val="bg1"/>
        </a:solidFill>
        <a:ln w="9525">
          <a:solidFill>
            <a:srgbClr val="070F62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900" b="0">
              <a:solidFill>
                <a:srgbClr val="10622F"/>
              </a:solidFill>
            </a:rPr>
            <a:t>ANÁLISE GRÁFICA</a:t>
          </a:r>
        </a:p>
      </xdr:txBody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2</xdr:col>
      <xdr:colOff>167604</xdr:colOff>
      <xdr:row>0</xdr:row>
      <xdr:rowOff>432000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D40092F5-2881-432E-9389-0E2377639F7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4600" b="29400"/>
        <a:stretch/>
      </xdr:blipFill>
      <xdr:spPr>
        <a:xfrm>
          <a:off x="0" y="0"/>
          <a:ext cx="939129" cy="432000"/>
        </a:xfrm>
        <a:prstGeom prst="rect">
          <a:avLst/>
        </a:prstGeom>
      </xdr:spPr>
    </xdr:pic>
    <xdr:clientData/>
  </xdr:twoCellAnchor>
  <xdr:twoCellAnchor editAs="absolute">
    <xdr:from>
      <xdr:col>0</xdr:col>
      <xdr:colOff>9524</xdr:colOff>
      <xdr:row>1</xdr:row>
      <xdr:rowOff>0</xdr:rowOff>
    </xdr:from>
    <xdr:to>
      <xdr:col>7</xdr:col>
      <xdr:colOff>104775</xdr:colOff>
      <xdr:row>2</xdr:row>
      <xdr:rowOff>4350</xdr:rowOff>
    </xdr:to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8707FE69-E2A6-4A17-B288-AC9FC66C11A7}"/>
            </a:ext>
          </a:extLst>
        </xdr:cNvPr>
        <xdr:cNvSpPr txBox="1"/>
      </xdr:nvSpPr>
      <xdr:spPr>
        <a:xfrm>
          <a:off x="9524" y="438150"/>
          <a:ext cx="3733801" cy="25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pt-BR" sz="1400" b="1">
              <a:solidFill>
                <a:schemeClr val="bg1"/>
              </a:solidFill>
            </a:rPr>
            <a:t>LANÇAMENTOS DOS JOGOS E RESULTADOS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86281</xdr:colOff>
      <xdr:row>13</xdr:row>
      <xdr:rowOff>180811</xdr:rowOff>
    </xdr:from>
    <xdr:to>
      <xdr:col>6</xdr:col>
      <xdr:colOff>398187</xdr:colOff>
      <xdr:row>23</xdr:row>
      <xdr:rowOff>28839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385B7B06-5AB2-4AA5-ABE4-6FEA1B9916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11482</xdr:colOff>
      <xdr:row>13</xdr:row>
      <xdr:rowOff>47461</xdr:rowOff>
    </xdr:from>
    <xdr:to>
      <xdr:col>12</xdr:col>
      <xdr:colOff>9064</xdr:colOff>
      <xdr:row>23</xdr:row>
      <xdr:rowOff>23620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9207C85-1AF7-4FF3-B22E-0B6998B882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86281</xdr:colOff>
      <xdr:row>23</xdr:row>
      <xdr:rowOff>74210</xdr:rowOff>
    </xdr:from>
    <xdr:to>
      <xdr:col>6</xdr:col>
      <xdr:colOff>398187</xdr:colOff>
      <xdr:row>32</xdr:row>
      <xdr:rowOff>112738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C6F0882-ADC5-4753-B257-FECF91626A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7</xdr:col>
      <xdr:colOff>11482</xdr:colOff>
      <xdr:row>23</xdr:row>
      <xdr:rowOff>74210</xdr:rowOff>
    </xdr:from>
    <xdr:to>
      <xdr:col>12</xdr:col>
      <xdr:colOff>9064</xdr:colOff>
      <xdr:row>32</xdr:row>
      <xdr:rowOff>107519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99B0D85F-C67F-4175-977B-09E1C9FD38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12</xdr:col>
      <xdr:colOff>134328</xdr:colOff>
      <xdr:row>23</xdr:row>
      <xdr:rowOff>74210</xdr:rowOff>
    </xdr:from>
    <xdr:to>
      <xdr:col>18</xdr:col>
      <xdr:colOff>196203</xdr:colOff>
      <xdr:row>32</xdr:row>
      <xdr:rowOff>107519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698C34DE-84AF-44C6-BB75-07D0B6D9FC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12</xdr:col>
      <xdr:colOff>134328</xdr:colOff>
      <xdr:row>13</xdr:row>
      <xdr:rowOff>47461</xdr:rowOff>
    </xdr:from>
    <xdr:to>
      <xdr:col>18</xdr:col>
      <xdr:colOff>196203</xdr:colOff>
      <xdr:row>23</xdr:row>
      <xdr:rowOff>28839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FF280667-76DA-47AB-BF01-75D64087BF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18</xdr:col>
      <xdr:colOff>321467</xdr:colOff>
      <xdr:row>23</xdr:row>
      <xdr:rowOff>74210</xdr:rowOff>
    </xdr:from>
    <xdr:to>
      <xdr:col>24</xdr:col>
      <xdr:colOff>26154</xdr:colOff>
      <xdr:row>32</xdr:row>
      <xdr:rowOff>107519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id="{EE929B95-96AD-4F81-A83B-CFD49F7873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1</xdr:col>
      <xdr:colOff>86281</xdr:colOff>
      <xdr:row>5</xdr:row>
      <xdr:rowOff>0</xdr:rowOff>
    </xdr:from>
    <xdr:to>
      <xdr:col>6</xdr:col>
      <xdr:colOff>398187</xdr:colOff>
      <xdr:row>13</xdr:row>
      <xdr:rowOff>0</xdr:rowOff>
    </xdr:to>
    <xdr:sp macro="" textlink="">
      <xdr:nvSpPr>
        <xdr:cNvPr id="13" name="Retângulo 12">
          <a:extLst>
            <a:ext uri="{FF2B5EF4-FFF2-40B4-BE49-F238E27FC236}">
              <a16:creationId xmlns:a16="http://schemas.microsoft.com/office/drawing/2014/main" id="{F7BD1C6A-B50A-42AB-A92F-603343D915B3}"/>
            </a:ext>
          </a:extLst>
        </xdr:cNvPr>
        <xdr:cNvSpPr/>
      </xdr:nvSpPr>
      <xdr:spPr>
        <a:xfrm>
          <a:off x="145812" y="1226344"/>
          <a:ext cx="3348000" cy="1524000"/>
        </a:xfrm>
        <a:prstGeom prst="rect">
          <a:avLst/>
        </a:prstGeom>
        <a:ln>
          <a:solidFill>
            <a:schemeClr val="accent3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pt-BR" sz="2000" b="1"/>
            <a:t>MEU TIME</a:t>
          </a:r>
        </a:p>
      </xdr:txBody>
    </xdr:sp>
    <xdr:clientData/>
  </xdr:twoCellAnchor>
  <xdr:twoCellAnchor editAs="oneCell">
    <xdr:from>
      <xdr:col>18</xdr:col>
      <xdr:colOff>321467</xdr:colOff>
      <xdr:row>13</xdr:row>
      <xdr:rowOff>47461</xdr:rowOff>
    </xdr:from>
    <xdr:to>
      <xdr:col>24</xdr:col>
      <xdr:colOff>26154</xdr:colOff>
      <xdr:row>23</xdr:row>
      <xdr:rowOff>28838</xdr:rowOff>
    </xdr:to>
    <xdr:graphicFrame macro="">
      <xdr:nvGraphicFramePr>
        <xdr:cNvPr id="17" name="Gráfico 16">
          <a:extLst>
            <a:ext uri="{FF2B5EF4-FFF2-40B4-BE49-F238E27FC236}">
              <a16:creationId xmlns:a16="http://schemas.microsoft.com/office/drawing/2014/main" id="{FB66B71A-FA7F-4D42-A7A7-0EE44B4D68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21</xdr:col>
      <xdr:colOff>83341</xdr:colOff>
      <xdr:row>5</xdr:row>
      <xdr:rowOff>19032</xdr:rowOff>
    </xdr:from>
    <xdr:to>
      <xdr:col>21</xdr:col>
      <xdr:colOff>443341</xdr:colOff>
      <xdr:row>6</xdr:row>
      <xdr:rowOff>188532</xdr:rowOff>
    </xdr:to>
    <xdr:pic>
      <xdr:nvPicPr>
        <xdr:cNvPr id="3" name="Gráfico 2" descr="Selo cruz com preenchimento sólido">
          <a:extLst>
            <a:ext uri="{FF2B5EF4-FFF2-40B4-BE49-F238E27FC236}">
              <a16:creationId xmlns:a16="http://schemas.microsoft.com/office/drawing/2014/main" id="{9A085DAF-9142-F6E1-7E47-A71C499C34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0"/>
            </a:ext>
          </a:extLst>
        </a:blip>
        <a:stretch>
          <a:fillRect/>
        </a:stretch>
      </xdr:blipFill>
      <xdr:spPr>
        <a:xfrm>
          <a:off x="11965779" y="1245376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13</xdr:col>
      <xdr:colOff>78561</xdr:colOff>
      <xdr:row>5</xdr:row>
      <xdr:rowOff>19032</xdr:rowOff>
    </xdr:from>
    <xdr:to>
      <xdr:col>13</xdr:col>
      <xdr:colOff>438561</xdr:colOff>
      <xdr:row>6</xdr:row>
      <xdr:rowOff>188532</xdr:rowOff>
    </xdr:to>
    <xdr:pic>
      <xdr:nvPicPr>
        <xdr:cNvPr id="10" name="Gráfico 9" descr="Selo Tick1 com preenchimento sólido">
          <a:extLst>
            <a:ext uri="{FF2B5EF4-FFF2-40B4-BE49-F238E27FC236}">
              <a16:creationId xmlns:a16="http://schemas.microsoft.com/office/drawing/2014/main" id="{9EFE2E8B-A4C6-9992-A1DB-8B710D5C74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2"/>
            </a:ext>
          </a:extLst>
        </a:blip>
        <a:stretch>
          <a:fillRect/>
        </a:stretch>
      </xdr:blipFill>
      <xdr:spPr>
        <a:xfrm>
          <a:off x="7103249" y="1245376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17</xdr:col>
      <xdr:colOff>85686</xdr:colOff>
      <xdr:row>5</xdr:row>
      <xdr:rowOff>19032</xdr:rowOff>
    </xdr:from>
    <xdr:to>
      <xdr:col>17</xdr:col>
      <xdr:colOff>445686</xdr:colOff>
      <xdr:row>6</xdr:row>
      <xdr:rowOff>188532</xdr:rowOff>
    </xdr:to>
    <xdr:pic>
      <xdr:nvPicPr>
        <xdr:cNvPr id="18" name="Gráfico 17" descr="Selo deixar de seguir com preenchimento sólido">
          <a:extLst>
            <a:ext uri="{FF2B5EF4-FFF2-40B4-BE49-F238E27FC236}">
              <a16:creationId xmlns:a16="http://schemas.microsoft.com/office/drawing/2014/main" id="{B4B811E8-D1DF-401E-0820-CAEC905656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4"/>
            </a:ext>
          </a:extLst>
        </a:blip>
        <a:stretch>
          <a:fillRect/>
        </a:stretch>
      </xdr:blipFill>
      <xdr:spPr>
        <a:xfrm>
          <a:off x="9539249" y="1245376"/>
          <a:ext cx="360000" cy="360000"/>
        </a:xfrm>
        <a:prstGeom prst="rect">
          <a:avLst/>
        </a:prstGeom>
      </xdr:spPr>
    </xdr:pic>
    <xdr:clientData/>
  </xdr:twoCellAnchor>
  <xdr:twoCellAnchor editAs="absolute">
    <xdr:from>
      <xdr:col>3</xdr:col>
      <xdr:colOff>11906</xdr:colOff>
      <xdr:row>0</xdr:row>
      <xdr:rowOff>0</xdr:rowOff>
    </xdr:from>
    <xdr:to>
      <xdr:col>4</xdr:col>
      <xdr:colOff>556687</xdr:colOff>
      <xdr:row>0</xdr:row>
      <xdr:rowOff>435600</xdr:rowOff>
    </xdr:to>
    <xdr:sp macro="" textlink="">
      <xdr:nvSpPr>
        <xdr:cNvPr id="2" name="Retângulo 1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28471C15-8D57-4BC8-A268-C18EE0C71FE8}"/>
            </a:ext>
          </a:extLst>
        </xdr:cNvPr>
        <xdr:cNvSpPr/>
      </xdr:nvSpPr>
      <xdr:spPr>
        <a:xfrm>
          <a:off x="1285875" y="0"/>
          <a:ext cx="1152000" cy="435600"/>
        </a:xfrm>
        <a:prstGeom prst="rect">
          <a:avLst/>
        </a:prstGeom>
        <a:solidFill>
          <a:schemeClr val="bg1"/>
        </a:solidFill>
        <a:ln w="9525">
          <a:solidFill>
            <a:srgbClr val="070F62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900" b="0">
              <a:solidFill>
                <a:srgbClr val="10622F"/>
              </a:solidFill>
              <a:latin typeface="+mn-lt"/>
              <a:ea typeface="+mn-ea"/>
              <a:cs typeface="+mn-cs"/>
            </a:rPr>
            <a:t>LANÇAMENTOS</a:t>
          </a:r>
        </a:p>
      </xdr:txBody>
    </xdr:sp>
    <xdr:clientData/>
  </xdr:twoCellAnchor>
  <xdr:twoCellAnchor editAs="absolute">
    <xdr:from>
      <xdr:col>4</xdr:col>
      <xdr:colOff>549048</xdr:colOff>
      <xdr:row>0</xdr:row>
      <xdr:rowOff>0</xdr:rowOff>
    </xdr:from>
    <xdr:to>
      <xdr:col>6</xdr:col>
      <xdr:colOff>486611</xdr:colOff>
      <xdr:row>0</xdr:row>
      <xdr:rowOff>435600</xdr:rowOff>
    </xdr:to>
    <xdr:sp macro="" textlink="">
      <xdr:nvSpPr>
        <xdr:cNvPr id="7" name="Retângulo 6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9B5B7E37-75DE-4FC0-A359-A9783EB4025A}"/>
            </a:ext>
          </a:extLst>
        </xdr:cNvPr>
        <xdr:cNvSpPr/>
      </xdr:nvSpPr>
      <xdr:spPr>
        <a:xfrm>
          <a:off x="2430236" y="0"/>
          <a:ext cx="1152000" cy="435600"/>
        </a:xfrm>
        <a:prstGeom prst="rect">
          <a:avLst/>
        </a:prstGeom>
        <a:solidFill>
          <a:srgbClr val="070F62"/>
        </a:solidFill>
        <a:ln w="9525">
          <a:solidFill>
            <a:srgbClr val="070F62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900" b="1">
              <a:solidFill>
                <a:schemeClr val="bg1"/>
              </a:solidFill>
            </a:rPr>
            <a:t>ANÁLISE GRÁFICA</a:t>
          </a:r>
        </a:p>
      </xdr:txBody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2</xdr:col>
      <xdr:colOff>272379</xdr:colOff>
      <xdr:row>0</xdr:row>
      <xdr:rowOff>432000</xdr:rowOff>
    </xdr:to>
    <xdr:pic>
      <xdr:nvPicPr>
        <xdr:cNvPr id="16" name="Imagem 15">
          <a:extLst>
            <a:ext uri="{FF2B5EF4-FFF2-40B4-BE49-F238E27FC236}">
              <a16:creationId xmlns:a16="http://schemas.microsoft.com/office/drawing/2014/main" id="{D9806933-5DA3-47BB-AB8F-0E480C92ED3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4600" b="29400"/>
        <a:stretch/>
      </xdr:blipFill>
      <xdr:spPr>
        <a:xfrm>
          <a:off x="0" y="0"/>
          <a:ext cx="939129" cy="432000"/>
        </a:xfrm>
        <a:prstGeom prst="rect">
          <a:avLst/>
        </a:prstGeom>
      </xdr:spPr>
    </xdr:pic>
    <xdr:clientData/>
  </xdr:twoCellAnchor>
  <xdr:twoCellAnchor editAs="absolute">
    <xdr:from>
      <xdr:col>0</xdr:col>
      <xdr:colOff>9524</xdr:colOff>
      <xdr:row>0</xdr:row>
      <xdr:rowOff>438150</xdr:rowOff>
    </xdr:from>
    <xdr:to>
      <xdr:col>7</xdr:col>
      <xdr:colOff>147637</xdr:colOff>
      <xdr:row>1</xdr:row>
      <xdr:rowOff>249619</xdr:rowOff>
    </xdr:to>
    <xdr:sp macro="" textlink="">
      <xdr:nvSpPr>
        <xdr:cNvPr id="19" name="CaixaDeTexto 18">
          <a:extLst>
            <a:ext uri="{FF2B5EF4-FFF2-40B4-BE49-F238E27FC236}">
              <a16:creationId xmlns:a16="http://schemas.microsoft.com/office/drawing/2014/main" id="{3A262AF4-A634-4647-AE87-406EBF01ED42}"/>
            </a:ext>
          </a:extLst>
        </xdr:cNvPr>
        <xdr:cNvSpPr txBox="1"/>
      </xdr:nvSpPr>
      <xdr:spPr>
        <a:xfrm>
          <a:off x="9524" y="438150"/>
          <a:ext cx="3733801" cy="25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pt-BR" sz="1400" b="1">
              <a:solidFill>
                <a:schemeClr val="bg1"/>
              </a:solidFill>
            </a:rPr>
            <a:t>LANÇAMENTOS DOS JOGOS E RESULTADOS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2</xdr:col>
      <xdr:colOff>281904</xdr:colOff>
      <xdr:row>0</xdr:row>
      <xdr:rowOff>435175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2BB4AE79-A38C-406D-9A69-25CA2BD4AA4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4600" b="29400"/>
        <a:stretch/>
      </xdr:blipFill>
      <xdr:spPr>
        <a:xfrm>
          <a:off x="0" y="0"/>
          <a:ext cx="939129" cy="435175"/>
        </a:xfrm>
        <a:prstGeom prst="rect">
          <a:avLst/>
        </a:prstGeom>
      </xdr:spPr>
    </xdr:pic>
    <xdr:clientData/>
  </xdr:twoCellAnchor>
  <xdr:twoCellAnchor editAs="absolute">
    <xdr:from>
      <xdr:col>5</xdr:col>
      <xdr:colOff>472076</xdr:colOff>
      <xdr:row>0</xdr:row>
      <xdr:rowOff>2673</xdr:rowOff>
    </xdr:from>
    <xdr:to>
      <xdr:col>13</xdr:col>
      <xdr:colOff>488019</xdr:colOff>
      <xdr:row>0</xdr:row>
      <xdr:rowOff>414455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5F219B29-C752-422F-A570-2433B5DC76C7}"/>
            </a:ext>
          </a:extLst>
        </xdr:cNvPr>
        <xdr:cNvSpPr/>
      </xdr:nvSpPr>
      <xdr:spPr>
        <a:xfrm>
          <a:off x="2929526" y="2673"/>
          <a:ext cx="4149793" cy="41178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pt-BR" sz="20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BÔNUS E INFORMAÇÕES ADICIONAIS</a:t>
          </a:r>
        </a:p>
      </xdr:txBody>
    </xdr:sp>
    <xdr:clientData/>
  </xdr:twoCellAnchor>
  <xdr:twoCellAnchor editAs="absolute">
    <xdr:from>
      <xdr:col>5</xdr:col>
      <xdr:colOff>339725</xdr:colOff>
      <xdr:row>2</xdr:row>
      <xdr:rowOff>34925</xdr:rowOff>
    </xdr:from>
    <xdr:to>
      <xdr:col>9</xdr:col>
      <xdr:colOff>815618</xdr:colOff>
      <xdr:row>17</xdr:row>
      <xdr:rowOff>129818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9BFD374C-9D77-401F-9CC3-61C4C5E44C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97175" y="720725"/>
          <a:ext cx="2876193" cy="2857143"/>
        </a:xfrm>
        <a:prstGeom prst="rect">
          <a:avLst/>
        </a:prstGeom>
      </xdr:spPr>
    </xdr:pic>
    <xdr:clientData/>
  </xdr:twoCellAnchor>
  <xdr:twoCellAnchor editAs="absolute">
    <xdr:from>
      <xdr:col>16</xdr:col>
      <xdr:colOff>363500</xdr:colOff>
      <xdr:row>2</xdr:row>
      <xdr:rowOff>34925</xdr:rowOff>
    </xdr:from>
    <xdr:to>
      <xdr:col>21</xdr:col>
      <xdr:colOff>191693</xdr:colOff>
      <xdr:row>17</xdr:row>
      <xdr:rowOff>129818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8F55AA7C-7A6A-4AC3-B5C5-653C61390E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8755025" y="720725"/>
          <a:ext cx="2847618" cy="2857143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2</xdr:row>
      <xdr:rowOff>34925</xdr:rowOff>
    </xdr:from>
    <xdr:to>
      <xdr:col>5</xdr:col>
      <xdr:colOff>399693</xdr:colOff>
      <xdr:row>17</xdr:row>
      <xdr:rowOff>129818</xdr:rowOff>
    </xdr:to>
    <xdr:grpSp>
      <xdr:nvGrpSpPr>
        <xdr:cNvPr id="6" name="Agrupar 5">
          <a:extLst>
            <a:ext uri="{FF2B5EF4-FFF2-40B4-BE49-F238E27FC236}">
              <a16:creationId xmlns:a16="http://schemas.microsoft.com/office/drawing/2014/main" id="{C3F8A2C9-D767-4232-9017-8E9DFF247417}"/>
            </a:ext>
          </a:extLst>
        </xdr:cNvPr>
        <xdr:cNvGrpSpPr/>
      </xdr:nvGrpSpPr>
      <xdr:grpSpPr>
        <a:xfrm>
          <a:off x="0" y="720725"/>
          <a:ext cx="2857143" cy="2857143"/>
          <a:chOff x="0" y="714375"/>
          <a:chExt cx="2857143" cy="2857143"/>
        </a:xfrm>
      </xdr:grpSpPr>
      <xdr:pic>
        <xdr:nvPicPr>
          <xdr:cNvPr id="7" name="Imagem 6">
            <a:extLst>
              <a:ext uri="{FF2B5EF4-FFF2-40B4-BE49-F238E27FC236}">
                <a16:creationId xmlns:a16="http://schemas.microsoft.com/office/drawing/2014/main" id="{0F43432F-4D99-ADDA-AF82-05EF0F2B3A8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714375"/>
            <a:ext cx="2857143" cy="2857143"/>
          </a:xfrm>
          <a:prstGeom prst="rect">
            <a:avLst/>
          </a:prstGeom>
        </xdr:spPr>
      </xdr:pic>
      <xdr:sp macro="" textlink="">
        <xdr:nvSpPr>
          <xdr:cNvPr id="8" name="CaixaDeTexto 7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1E26CE48-2C2E-3886-3894-097D09730802}"/>
              </a:ext>
            </a:extLst>
          </xdr:cNvPr>
          <xdr:cNvSpPr txBox="1"/>
        </xdr:nvSpPr>
        <xdr:spPr>
          <a:xfrm>
            <a:off x="847726" y="3152775"/>
            <a:ext cx="1143000" cy="25717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pt-BR" sz="1100"/>
          </a:p>
        </xdr:txBody>
      </xdr:sp>
    </xdr:grpSp>
    <xdr:clientData/>
  </xdr:twoCellAnchor>
  <xdr:twoCellAnchor editAs="absolute">
    <xdr:from>
      <xdr:col>12</xdr:col>
      <xdr:colOff>775</xdr:colOff>
      <xdr:row>2</xdr:row>
      <xdr:rowOff>34925</xdr:rowOff>
    </xdr:from>
    <xdr:to>
      <xdr:col>16</xdr:col>
      <xdr:colOff>454443</xdr:colOff>
      <xdr:row>17</xdr:row>
      <xdr:rowOff>129818</xdr:rowOff>
    </xdr:to>
    <xdr:grpSp>
      <xdr:nvGrpSpPr>
        <xdr:cNvPr id="9" name="Agrupar 8">
          <a:extLst>
            <a:ext uri="{FF2B5EF4-FFF2-40B4-BE49-F238E27FC236}">
              <a16:creationId xmlns:a16="http://schemas.microsoft.com/office/drawing/2014/main" id="{4A391E72-B39E-4BF6-BBC6-F991539ECF8C}"/>
            </a:ext>
          </a:extLst>
        </xdr:cNvPr>
        <xdr:cNvGrpSpPr/>
      </xdr:nvGrpSpPr>
      <xdr:grpSpPr>
        <a:xfrm>
          <a:off x="5992000" y="720725"/>
          <a:ext cx="2853968" cy="2857143"/>
          <a:chOff x="9246375" y="731025"/>
          <a:chExt cx="2857143" cy="2857143"/>
        </a:xfrm>
      </xdr:grpSpPr>
      <xdr:pic>
        <xdr:nvPicPr>
          <xdr:cNvPr id="10" name="Imagem 9">
            <a:extLst>
              <a:ext uri="{FF2B5EF4-FFF2-40B4-BE49-F238E27FC236}">
                <a16:creationId xmlns:a16="http://schemas.microsoft.com/office/drawing/2014/main" id="{CEB1F674-BD3D-A37D-1506-E385F559069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246375" y="731025"/>
            <a:ext cx="2857143" cy="2857143"/>
          </a:xfrm>
          <a:prstGeom prst="rect">
            <a:avLst/>
          </a:prstGeom>
        </xdr:spPr>
      </xdr:pic>
      <xdr:sp macro="" textlink="">
        <xdr:nvSpPr>
          <xdr:cNvPr id="11" name="CaixaDeTexto 1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EC2A952E-58FD-9D8E-4EF4-25E9EDBF198C}"/>
              </a:ext>
            </a:extLst>
          </xdr:cNvPr>
          <xdr:cNvSpPr txBox="1"/>
        </xdr:nvSpPr>
        <xdr:spPr>
          <a:xfrm>
            <a:off x="9429750" y="3152775"/>
            <a:ext cx="2495550" cy="25717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pt-BR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maxplanilhas.com.br/formulario-de-planilhas-personalizadas/" TargetMode="External"/><Relationship Id="rId1" Type="http://schemas.openxmlformats.org/officeDocument/2006/relationships/hyperlink" Target="https://maxplanilhas.com.br/loja-completa/" TargetMode="External"/><Relationship Id="rId4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05AC41-E362-48AB-A0D5-BDDE1582BF66}">
  <dimension ref="B1:AB62"/>
  <sheetViews>
    <sheetView showGridLines="0" workbookViewId="0">
      <pane ySplit="5" topLeftCell="A6" activePane="bottomLeft" state="frozen"/>
      <selection pane="bottomLeft"/>
    </sheetView>
  </sheetViews>
  <sheetFormatPr defaultRowHeight="15" x14ac:dyDescent="0.25"/>
  <cols>
    <col min="1" max="1" width="0.85546875" style="9" customWidth="1"/>
    <col min="2" max="2" width="10.7109375" style="9" bestFit="1" customWidth="1"/>
    <col min="3" max="3" width="12.7109375" style="9" customWidth="1"/>
    <col min="4" max="4" width="12.5703125" style="9" customWidth="1"/>
    <col min="5" max="5" width="7.140625" style="9" bestFit="1" customWidth="1"/>
    <col min="6" max="8" width="5.28515625" style="9" customWidth="1"/>
    <col min="9" max="9" width="6.42578125" style="9" bestFit="1" customWidth="1"/>
    <col min="10" max="10" width="8.28515625" style="9" bestFit="1" customWidth="1"/>
    <col min="11" max="18" width="7.42578125" style="9" customWidth="1"/>
    <col min="19" max="19" width="8.7109375" style="9" customWidth="1"/>
    <col min="20" max="20" width="8.5703125" style="9" customWidth="1"/>
    <col min="21" max="22" width="10.7109375" style="9" customWidth="1"/>
    <col min="23" max="24" width="12.7109375" style="9" customWidth="1"/>
    <col min="25" max="25" width="10.42578125" style="9" bestFit="1" customWidth="1"/>
    <col min="26" max="26" width="8.140625" style="9" bestFit="1" customWidth="1"/>
    <col min="27" max="28" width="8.140625" style="9" customWidth="1"/>
    <col min="29" max="16384" width="9.140625" style="9"/>
  </cols>
  <sheetData>
    <row r="1" spans="2:28" s="8" customFormat="1" ht="35.1" customHeight="1" x14ac:dyDescent="0.25"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</row>
    <row r="2" spans="2:28" s="18" customFormat="1" ht="20.100000000000001" customHeight="1" x14ac:dyDescent="0.25">
      <c r="C2" s="28"/>
      <c r="D2" s="28"/>
      <c r="E2" s="28"/>
      <c r="F2" s="28"/>
      <c r="G2" s="28"/>
      <c r="H2" s="28"/>
      <c r="I2" s="28"/>
      <c r="J2" s="28"/>
      <c r="K2" s="28"/>
      <c r="L2" s="46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</row>
    <row r="3" spans="2:28" ht="8.1" customHeight="1" thickBot="1" x14ac:dyDescent="0.3"/>
    <row r="4" spans="2:28" ht="24.95" customHeight="1" x14ac:dyDescent="0.25">
      <c r="B4" s="57" t="s">
        <v>29</v>
      </c>
      <c r="C4" s="58"/>
      <c r="D4" s="58"/>
      <c r="E4" s="59"/>
      <c r="F4" s="57" t="s">
        <v>30</v>
      </c>
      <c r="G4" s="58"/>
      <c r="H4" s="59"/>
      <c r="I4" s="53" t="s">
        <v>31</v>
      </c>
      <c r="J4" s="54"/>
      <c r="K4" s="53" t="s">
        <v>32</v>
      </c>
      <c r="L4" s="56"/>
      <c r="M4" s="56"/>
      <c r="N4" s="54"/>
      <c r="O4" s="53" t="s">
        <v>33</v>
      </c>
      <c r="P4" s="56"/>
      <c r="Q4" s="56"/>
      <c r="R4" s="54"/>
      <c r="S4" s="53" t="s">
        <v>41</v>
      </c>
      <c r="T4" s="54"/>
      <c r="U4" s="53" t="s">
        <v>34</v>
      </c>
      <c r="V4" s="54"/>
      <c r="W4" s="53" t="s">
        <v>35</v>
      </c>
      <c r="X4" s="54"/>
      <c r="Y4" s="53" t="s">
        <v>36</v>
      </c>
      <c r="Z4" s="54"/>
      <c r="AA4" s="55" t="s">
        <v>37</v>
      </c>
      <c r="AB4" s="54"/>
    </row>
    <row r="5" spans="2:28" s="10" customFormat="1" ht="24.95" customHeight="1" x14ac:dyDescent="0.25">
      <c r="B5" s="33" t="s">
        <v>11</v>
      </c>
      <c r="C5" s="34" t="s">
        <v>12</v>
      </c>
      <c r="D5" s="34" t="s">
        <v>13</v>
      </c>
      <c r="E5" s="35" t="s">
        <v>15</v>
      </c>
      <c r="F5" s="33" t="s">
        <v>0</v>
      </c>
      <c r="G5" s="34" t="s">
        <v>1</v>
      </c>
      <c r="H5" s="35" t="s">
        <v>2</v>
      </c>
      <c r="I5" s="33" t="s">
        <v>27</v>
      </c>
      <c r="J5" s="35" t="s">
        <v>28</v>
      </c>
      <c r="K5" s="33" t="s">
        <v>3</v>
      </c>
      <c r="L5" s="34" t="s">
        <v>4</v>
      </c>
      <c r="M5" s="34" t="s">
        <v>5</v>
      </c>
      <c r="N5" s="35" t="s">
        <v>6</v>
      </c>
      <c r="O5" s="33" t="s">
        <v>3</v>
      </c>
      <c r="P5" s="34" t="s">
        <v>4</v>
      </c>
      <c r="Q5" s="34" t="s">
        <v>5</v>
      </c>
      <c r="R5" s="35" t="s">
        <v>6</v>
      </c>
      <c r="S5" s="33" t="s">
        <v>10</v>
      </c>
      <c r="T5" s="35" t="s">
        <v>9</v>
      </c>
      <c r="U5" s="33" t="s">
        <v>7</v>
      </c>
      <c r="V5" s="35" t="s">
        <v>8</v>
      </c>
      <c r="W5" s="33" t="s">
        <v>7</v>
      </c>
      <c r="X5" s="35" t="s">
        <v>8</v>
      </c>
      <c r="Y5" s="33" t="s">
        <v>10</v>
      </c>
      <c r="Z5" s="35" t="s">
        <v>9</v>
      </c>
      <c r="AA5" s="33" t="s">
        <v>10</v>
      </c>
      <c r="AB5" s="35" t="s">
        <v>9</v>
      </c>
    </row>
    <row r="6" spans="2:28" ht="20.100000000000001" customHeight="1" x14ac:dyDescent="0.25">
      <c r="B6" s="19">
        <v>44958</v>
      </c>
      <c r="C6" s="21"/>
      <c r="D6" s="21"/>
      <c r="E6" s="22" t="s">
        <v>16</v>
      </c>
      <c r="F6" s="23" t="s">
        <v>14</v>
      </c>
      <c r="G6" s="21"/>
      <c r="H6" s="22"/>
      <c r="I6" s="23">
        <v>1</v>
      </c>
      <c r="J6" s="22">
        <v>0</v>
      </c>
      <c r="K6" s="23">
        <v>1</v>
      </c>
      <c r="L6" s="21"/>
      <c r="M6" s="21">
        <v>1</v>
      </c>
      <c r="N6" s="22"/>
      <c r="O6" s="23">
        <v>1</v>
      </c>
      <c r="P6" s="21"/>
      <c r="Q6" s="21">
        <v>1</v>
      </c>
      <c r="R6" s="22"/>
      <c r="S6" s="23">
        <v>6</v>
      </c>
      <c r="T6" s="22">
        <v>4</v>
      </c>
      <c r="U6" s="23">
        <v>6</v>
      </c>
      <c r="V6" s="22">
        <v>4</v>
      </c>
      <c r="W6" s="23">
        <v>4</v>
      </c>
      <c r="X6" s="22">
        <v>6</v>
      </c>
      <c r="Y6" s="23">
        <v>11</v>
      </c>
      <c r="Z6" s="22">
        <v>8</v>
      </c>
      <c r="AA6" s="23">
        <v>2</v>
      </c>
      <c r="AB6" s="22">
        <v>3</v>
      </c>
    </row>
    <row r="7" spans="2:28" ht="20.100000000000001" customHeight="1" x14ac:dyDescent="0.25">
      <c r="B7" s="19">
        <v>44962</v>
      </c>
      <c r="C7" s="21"/>
      <c r="D7" s="21"/>
      <c r="E7" s="22" t="s">
        <v>17</v>
      </c>
      <c r="F7" s="23"/>
      <c r="G7" s="21" t="s">
        <v>14</v>
      </c>
      <c r="H7" s="22"/>
      <c r="I7" s="23">
        <v>1</v>
      </c>
      <c r="J7" s="22">
        <v>1</v>
      </c>
      <c r="K7" s="23"/>
      <c r="L7" s="21">
        <v>1</v>
      </c>
      <c r="M7" s="21"/>
      <c r="N7" s="22">
        <v>1</v>
      </c>
      <c r="O7" s="23"/>
      <c r="P7" s="21">
        <v>1</v>
      </c>
      <c r="Q7" s="21"/>
      <c r="R7" s="22">
        <v>1</v>
      </c>
      <c r="S7" s="23">
        <v>3</v>
      </c>
      <c r="T7" s="22">
        <v>7</v>
      </c>
      <c r="U7" s="23">
        <v>3</v>
      </c>
      <c r="V7" s="22">
        <v>7</v>
      </c>
      <c r="W7" s="23">
        <v>3</v>
      </c>
      <c r="X7" s="22">
        <v>5</v>
      </c>
      <c r="Y7" s="23">
        <v>8</v>
      </c>
      <c r="Z7" s="22">
        <v>9</v>
      </c>
      <c r="AA7" s="23">
        <v>1</v>
      </c>
      <c r="AB7" s="22">
        <v>2</v>
      </c>
    </row>
    <row r="8" spans="2:28" ht="20.100000000000001" customHeight="1" x14ac:dyDescent="0.25">
      <c r="B8" s="19">
        <v>44965</v>
      </c>
      <c r="C8" s="21"/>
      <c r="D8" s="21"/>
      <c r="E8" s="22" t="s">
        <v>18</v>
      </c>
      <c r="F8" s="23" t="s">
        <v>14</v>
      </c>
      <c r="G8" s="21"/>
      <c r="H8" s="22"/>
      <c r="I8" s="23">
        <v>2</v>
      </c>
      <c r="J8" s="22">
        <v>0</v>
      </c>
      <c r="K8" s="23">
        <v>1</v>
      </c>
      <c r="L8" s="21">
        <v>1</v>
      </c>
      <c r="M8" s="21">
        <v>1</v>
      </c>
      <c r="N8" s="22">
        <v>1</v>
      </c>
      <c r="O8" s="23">
        <v>1</v>
      </c>
      <c r="P8" s="21">
        <v>1</v>
      </c>
      <c r="Q8" s="21">
        <v>1</v>
      </c>
      <c r="R8" s="22">
        <v>1</v>
      </c>
      <c r="S8" s="23">
        <v>4</v>
      </c>
      <c r="T8" s="22">
        <v>3</v>
      </c>
      <c r="U8" s="23">
        <v>4</v>
      </c>
      <c r="V8" s="22">
        <v>3</v>
      </c>
      <c r="W8" s="23">
        <v>4</v>
      </c>
      <c r="X8" s="22">
        <v>7</v>
      </c>
      <c r="Y8" s="23">
        <v>9</v>
      </c>
      <c r="Z8" s="22">
        <v>5</v>
      </c>
      <c r="AA8" s="23">
        <v>3</v>
      </c>
      <c r="AB8" s="22">
        <v>3</v>
      </c>
    </row>
    <row r="9" spans="2:28" ht="20.100000000000001" customHeight="1" x14ac:dyDescent="0.25">
      <c r="B9" s="19">
        <v>44967</v>
      </c>
      <c r="C9" s="21"/>
      <c r="D9" s="21"/>
      <c r="E9" s="22" t="s">
        <v>19</v>
      </c>
      <c r="F9" s="23"/>
      <c r="G9" s="21"/>
      <c r="H9" s="22" t="s">
        <v>14</v>
      </c>
      <c r="I9" s="23">
        <v>0</v>
      </c>
      <c r="J9" s="22">
        <v>1</v>
      </c>
      <c r="K9" s="23"/>
      <c r="L9" s="21"/>
      <c r="M9" s="21"/>
      <c r="N9" s="22"/>
      <c r="O9" s="23"/>
      <c r="P9" s="21"/>
      <c r="Q9" s="21"/>
      <c r="R9" s="22"/>
      <c r="S9" s="23">
        <v>4</v>
      </c>
      <c r="T9" s="22">
        <v>2</v>
      </c>
      <c r="U9" s="23">
        <v>4</v>
      </c>
      <c r="V9" s="22">
        <v>2</v>
      </c>
      <c r="W9" s="23">
        <v>6</v>
      </c>
      <c r="X9" s="22">
        <v>3</v>
      </c>
      <c r="Y9" s="23">
        <v>6</v>
      </c>
      <c r="Z9" s="22">
        <v>10</v>
      </c>
      <c r="AA9" s="23">
        <v>1</v>
      </c>
      <c r="AB9" s="22">
        <v>3</v>
      </c>
    </row>
    <row r="10" spans="2:28" ht="20.100000000000001" customHeight="1" x14ac:dyDescent="0.25">
      <c r="B10" s="19">
        <v>44990</v>
      </c>
      <c r="C10" s="21"/>
      <c r="D10" s="21"/>
      <c r="E10" s="22" t="s">
        <v>20</v>
      </c>
      <c r="F10" s="23"/>
      <c r="G10" s="21" t="s">
        <v>14</v>
      </c>
      <c r="H10" s="22"/>
      <c r="I10" s="23">
        <v>2</v>
      </c>
      <c r="J10" s="22">
        <v>2</v>
      </c>
      <c r="K10" s="23"/>
      <c r="L10" s="21">
        <v>2</v>
      </c>
      <c r="M10" s="21"/>
      <c r="N10" s="22">
        <v>2</v>
      </c>
      <c r="O10" s="23"/>
      <c r="P10" s="21">
        <v>2</v>
      </c>
      <c r="Q10" s="21"/>
      <c r="R10" s="22">
        <v>2</v>
      </c>
      <c r="S10" s="23">
        <v>3</v>
      </c>
      <c r="T10" s="22">
        <v>3</v>
      </c>
      <c r="U10" s="23">
        <v>3</v>
      </c>
      <c r="V10" s="22">
        <v>3</v>
      </c>
      <c r="W10" s="23">
        <v>4</v>
      </c>
      <c r="X10" s="22">
        <v>2</v>
      </c>
      <c r="Y10" s="23">
        <v>10</v>
      </c>
      <c r="Z10" s="22">
        <v>9</v>
      </c>
      <c r="AA10" s="23">
        <v>2</v>
      </c>
      <c r="AB10" s="22">
        <v>4</v>
      </c>
    </row>
    <row r="11" spans="2:28" ht="20.100000000000001" customHeight="1" x14ac:dyDescent="0.25">
      <c r="B11" s="19"/>
      <c r="C11" s="21"/>
      <c r="D11" s="21"/>
      <c r="E11" s="22"/>
      <c r="F11" s="23"/>
      <c r="G11" s="21"/>
      <c r="H11" s="22"/>
      <c r="I11" s="23"/>
      <c r="J11" s="22"/>
      <c r="K11" s="23"/>
      <c r="L11" s="21"/>
      <c r="M11" s="21"/>
      <c r="N11" s="22"/>
      <c r="O11" s="23"/>
      <c r="P11" s="21"/>
      <c r="Q11" s="21"/>
      <c r="R11" s="22"/>
      <c r="S11" s="23"/>
      <c r="T11" s="22"/>
      <c r="U11" s="23"/>
      <c r="V11" s="22"/>
      <c r="W11" s="23"/>
      <c r="X11" s="22"/>
      <c r="Y11" s="23"/>
      <c r="Z11" s="22"/>
      <c r="AA11" s="23"/>
      <c r="AB11" s="22"/>
    </row>
    <row r="12" spans="2:28" ht="20.100000000000001" customHeight="1" x14ac:dyDescent="0.25">
      <c r="B12" s="19"/>
      <c r="C12" s="21"/>
      <c r="D12" s="21"/>
      <c r="E12" s="22"/>
      <c r="F12" s="23"/>
      <c r="G12" s="21"/>
      <c r="H12" s="22"/>
      <c r="I12" s="23"/>
      <c r="J12" s="22"/>
      <c r="K12" s="23"/>
      <c r="L12" s="21"/>
      <c r="M12" s="21"/>
      <c r="N12" s="22"/>
      <c r="O12" s="23"/>
      <c r="P12" s="21"/>
      <c r="Q12" s="21"/>
      <c r="R12" s="22"/>
      <c r="S12" s="23"/>
      <c r="T12" s="22"/>
      <c r="U12" s="23"/>
      <c r="V12" s="22"/>
      <c r="W12" s="23"/>
      <c r="X12" s="22"/>
      <c r="Y12" s="23"/>
      <c r="Z12" s="22"/>
      <c r="AA12" s="23"/>
      <c r="AB12" s="22"/>
    </row>
    <row r="13" spans="2:28" ht="20.100000000000001" customHeight="1" x14ac:dyDescent="0.25">
      <c r="B13" s="19"/>
      <c r="C13" s="21"/>
      <c r="D13" s="21"/>
      <c r="E13" s="22"/>
      <c r="F13" s="23"/>
      <c r="G13" s="21"/>
      <c r="H13" s="22"/>
      <c r="I13" s="23"/>
      <c r="J13" s="22"/>
      <c r="K13" s="23"/>
      <c r="L13" s="21"/>
      <c r="M13" s="21"/>
      <c r="N13" s="22"/>
      <c r="O13" s="23"/>
      <c r="P13" s="21"/>
      <c r="Q13" s="21"/>
      <c r="R13" s="22"/>
      <c r="S13" s="23"/>
      <c r="T13" s="22"/>
      <c r="U13" s="23"/>
      <c r="V13" s="22"/>
      <c r="W13" s="23"/>
      <c r="X13" s="22"/>
      <c r="Y13" s="23"/>
      <c r="Z13" s="22"/>
      <c r="AA13" s="23"/>
      <c r="AB13" s="22"/>
    </row>
    <row r="14" spans="2:28" ht="20.100000000000001" customHeight="1" x14ac:dyDescent="0.25">
      <c r="B14" s="19"/>
      <c r="C14" s="21"/>
      <c r="D14" s="21"/>
      <c r="E14" s="22"/>
      <c r="F14" s="23"/>
      <c r="G14" s="21"/>
      <c r="H14" s="22"/>
      <c r="I14" s="23"/>
      <c r="J14" s="22"/>
      <c r="K14" s="23"/>
      <c r="L14" s="21"/>
      <c r="M14" s="21"/>
      <c r="N14" s="22"/>
      <c r="O14" s="23"/>
      <c r="P14" s="21"/>
      <c r="Q14" s="21"/>
      <c r="R14" s="22"/>
      <c r="S14" s="23"/>
      <c r="T14" s="22"/>
      <c r="U14" s="23"/>
      <c r="V14" s="22"/>
      <c r="W14" s="23"/>
      <c r="X14" s="22"/>
      <c r="Y14" s="23"/>
      <c r="Z14" s="22"/>
      <c r="AA14" s="23"/>
      <c r="AB14" s="22"/>
    </row>
    <row r="15" spans="2:28" ht="20.100000000000001" customHeight="1" x14ac:dyDescent="0.25">
      <c r="B15" s="19"/>
      <c r="C15" s="21"/>
      <c r="D15" s="21"/>
      <c r="E15" s="22"/>
      <c r="F15" s="23"/>
      <c r="G15" s="21"/>
      <c r="H15" s="22"/>
      <c r="I15" s="23"/>
      <c r="J15" s="22"/>
      <c r="K15" s="23"/>
      <c r="L15" s="21"/>
      <c r="M15" s="21"/>
      <c r="N15" s="22"/>
      <c r="O15" s="23"/>
      <c r="P15" s="21"/>
      <c r="Q15" s="21"/>
      <c r="R15" s="22"/>
      <c r="S15" s="23"/>
      <c r="T15" s="22"/>
      <c r="U15" s="23"/>
      <c r="V15" s="22"/>
      <c r="W15" s="23"/>
      <c r="X15" s="22"/>
      <c r="Y15" s="23"/>
      <c r="Z15" s="22"/>
      <c r="AA15" s="23"/>
      <c r="AB15" s="22"/>
    </row>
    <row r="16" spans="2:28" ht="20.100000000000001" customHeight="1" x14ac:dyDescent="0.25">
      <c r="B16" s="19"/>
      <c r="C16" s="21"/>
      <c r="D16" s="21"/>
      <c r="E16" s="22"/>
      <c r="F16" s="23"/>
      <c r="G16" s="21"/>
      <c r="H16" s="22"/>
      <c r="I16" s="23"/>
      <c r="J16" s="22"/>
      <c r="K16" s="23"/>
      <c r="L16" s="21"/>
      <c r="M16" s="21"/>
      <c r="N16" s="22"/>
      <c r="O16" s="23"/>
      <c r="P16" s="21"/>
      <c r="Q16" s="21"/>
      <c r="R16" s="22"/>
      <c r="S16" s="23"/>
      <c r="T16" s="22"/>
      <c r="U16" s="23"/>
      <c r="V16" s="22"/>
      <c r="W16" s="23"/>
      <c r="X16" s="22"/>
      <c r="Y16" s="23"/>
      <c r="Z16" s="22"/>
      <c r="AA16" s="23"/>
      <c r="AB16" s="22"/>
    </row>
    <row r="17" spans="2:28" ht="20.100000000000001" customHeight="1" x14ac:dyDescent="0.25">
      <c r="B17" s="19"/>
      <c r="C17" s="21"/>
      <c r="D17" s="21"/>
      <c r="E17" s="22"/>
      <c r="F17" s="23"/>
      <c r="G17" s="21"/>
      <c r="H17" s="22"/>
      <c r="I17" s="23"/>
      <c r="J17" s="22"/>
      <c r="K17" s="23"/>
      <c r="L17" s="21"/>
      <c r="M17" s="21"/>
      <c r="N17" s="22"/>
      <c r="O17" s="23"/>
      <c r="P17" s="21"/>
      <c r="Q17" s="21"/>
      <c r="R17" s="22"/>
      <c r="S17" s="23"/>
      <c r="T17" s="22"/>
      <c r="U17" s="23"/>
      <c r="V17" s="22"/>
      <c r="W17" s="23"/>
      <c r="X17" s="22"/>
      <c r="Y17" s="23"/>
      <c r="Z17" s="22"/>
      <c r="AA17" s="23"/>
      <c r="AB17" s="22"/>
    </row>
    <row r="18" spans="2:28" ht="20.100000000000001" customHeight="1" x14ac:dyDescent="0.25">
      <c r="B18" s="19"/>
      <c r="C18" s="21"/>
      <c r="D18" s="21"/>
      <c r="E18" s="22"/>
      <c r="F18" s="23"/>
      <c r="G18" s="21"/>
      <c r="H18" s="22"/>
      <c r="I18" s="23"/>
      <c r="J18" s="22"/>
      <c r="K18" s="23"/>
      <c r="L18" s="21"/>
      <c r="M18" s="21"/>
      <c r="N18" s="22"/>
      <c r="O18" s="23"/>
      <c r="P18" s="21"/>
      <c r="Q18" s="21"/>
      <c r="R18" s="22"/>
      <c r="S18" s="23"/>
      <c r="T18" s="22"/>
      <c r="U18" s="23"/>
      <c r="V18" s="22"/>
      <c r="W18" s="23"/>
      <c r="X18" s="22"/>
      <c r="Y18" s="23"/>
      <c r="Z18" s="22"/>
      <c r="AA18" s="23"/>
      <c r="AB18" s="22"/>
    </row>
    <row r="19" spans="2:28" ht="20.100000000000001" customHeight="1" x14ac:dyDescent="0.25">
      <c r="B19" s="19"/>
      <c r="C19" s="21"/>
      <c r="D19" s="21"/>
      <c r="E19" s="22"/>
      <c r="F19" s="23"/>
      <c r="G19" s="21"/>
      <c r="H19" s="22"/>
      <c r="I19" s="23"/>
      <c r="J19" s="22"/>
      <c r="K19" s="23"/>
      <c r="L19" s="21"/>
      <c r="M19" s="21"/>
      <c r="N19" s="22"/>
      <c r="O19" s="23"/>
      <c r="P19" s="21"/>
      <c r="Q19" s="21"/>
      <c r="R19" s="22"/>
      <c r="S19" s="23"/>
      <c r="T19" s="22"/>
      <c r="U19" s="23"/>
      <c r="V19" s="22"/>
      <c r="W19" s="23"/>
      <c r="X19" s="22"/>
      <c r="Y19" s="23"/>
      <c r="Z19" s="22"/>
      <c r="AA19" s="23"/>
      <c r="AB19" s="22"/>
    </row>
    <row r="20" spans="2:28" ht="20.100000000000001" customHeight="1" x14ac:dyDescent="0.25">
      <c r="B20" s="19"/>
      <c r="C20" s="21"/>
      <c r="D20" s="21"/>
      <c r="E20" s="22"/>
      <c r="F20" s="23"/>
      <c r="G20" s="21"/>
      <c r="H20" s="22"/>
      <c r="I20" s="23"/>
      <c r="J20" s="22"/>
      <c r="K20" s="23"/>
      <c r="L20" s="21"/>
      <c r="M20" s="21"/>
      <c r="N20" s="22"/>
      <c r="O20" s="23"/>
      <c r="P20" s="21"/>
      <c r="Q20" s="21"/>
      <c r="R20" s="22"/>
      <c r="S20" s="23"/>
      <c r="T20" s="22"/>
      <c r="U20" s="23"/>
      <c r="V20" s="22"/>
      <c r="W20" s="23"/>
      <c r="X20" s="22"/>
      <c r="Y20" s="23"/>
      <c r="Z20" s="22"/>
      <c r="AA20" s="23"/>
      <c r="AB20" s="22"/>
    </row>
    <row r="21" spans="2:28" ht="20.100000000000001" customHeight="1" x14ac:dyDescent="0.25">
      <c r="B21" s="19"/>
      <c r="C21" s="21"/>
      <c r="D21" s="21"/>
      <c r="E21" s="22"/>
      <c r="F21" s="23"/>
      <c r="G21" s="21"/>
      <c r="H21" s="22"/>
      <c r="I21" s="23"/>
      <c r="J21" s="22"/>
      <c r="K21" s="23"/>
      <c r="L21" s="21"/>
      <c r="M21" s="21"/>
      <c r="N21" s="22"/>
      <c r="O21" s="23"/>
      <c r="P21" s="21"/>
      <c r="Q21" s="21"/>
      <c r="R21" s="22"/>
      <c r="S21" s="23"/>
      <c r="T21" s="22"/>
      <c r="U21" s="23"/>
      <c r="V21" s="22"/>
      <c r="W21" s="23"/>
      <c r="X21" s="22"/>
      <c r="Y21" s="23"/>
      <c r="Z21" s="22"/>
      <c r="AA21" s="23"/>
      <c r="AB21" s="22"/>
    </row>
    <row r="22" spans="2:28" ht="20.100000000000001" customHeight="1" x14ac:dyDescent="0.25">
      <c r="B22" s="19"/>
      <c r="C22" s="21"/>
      <c r="D22" s="21"/>
      <c r="E22" s="22"/>
      <c r="F22" s="23"/>
      <c r="G22" s="21"/>
      <c r="H22" s="22"/>
      <c r="I22" s="23"/>
      <c r="J22" s="22"/>
      <c r="K22" s="23"/>
      <c r="L22" s="21"/>
      <c r="M22" s="21"/>
      <c r="N22" s="22"/>
      <c r="O22" s="23"/>
      <c r="P22" s="21"/>
      <c r="Q22" s="21"/>
      <c r="R22" s="22"/>
      <c r="S22" s="23"/>
      <c r="T22" s="22"/>
      <c r="U22" s="23"/>
      <c r="V22" s="22"/>
      <c r="W22" s="23"/>
      <c r="X22" s="22"/>
      <c r="Y22" s="23"/>
      <c r="Z22" s="22"/>
      <c r="AA22" s="23"/>
      <c r="AB22" s="22"/>
    </row>
    <row r="23" spans="2:28" ht="20.100000000000001" customHeight="1" x14ac:dyDescent="0.25">
      <c r="B23" s="19"/>
      <c r="C23" s="21"/>
      <c r="D23" s="21"/>
      <c r="E23" s="22"/>
      <c r="F23" s="23"/>
      <c r="G23" s="21"/>
      <c r="H23" s="22"/>
      <c r="I23" s="23"/>
      <c r="J23" s="22"/>
      <c r="K23" s="23"/>
      <c r="L23" s="21"/>
      <c r="M23" s="21"/>
      <c r="N23" s="22"/>
      <c r="O23" s="23"/>
      <c r="P23" s="21"/>
      <c r="Q23" s="21"/>
      <c r="R23" s="22"/>
      <c r="S23" s="23"/>
      <c r="T23" s="22"/>
      <c r="U23" s="23"/>
      <c r="V23" s="22"/>
      <c r="W23" s="23"/>
      <c r="X23" s="22"/>
      <c r="Y23" s="23"/>
      <c r="Z23" s="22"/>
      <c r="AA23" s="23"/>
      <c r="AB23" s="22"/>
    </row>
    <row r="24" spans="2:28" ht="20.100000000000001" customHeight="1" x14ac:dyDescent="0.25">
      <c r="B24" s="19"/>
      <c r="C24" s="21"/>
      <c r="D24" s="21"/>
      <c r="E24" s="22"/>
      <c r="F24" s="23"/>
      <c r="G24" s="21"/>
      <c r="H24" s="22"/>
      <c r="I24" s="23"/>
      <c r="J24" s="22"/>
      <c r="K24" s="23"/>
      <c r="L24" s="21"/>
      <c r="M24" s="21"/>
      <c r="N24" s="22"/>
      <c r="O24" s="23"/>
      <c r="P24" s="21"/>
      <c r="Q24" s="21"/>
      <c r="R24" s="22"/>
      <c r="S24" s="23"/>
      <c r="T24" s="22"/>
      <c r="U24" s="23"/>
      <c r="V24" s="22"/>
      <c r="W24" s="23"/>
      <c r="X24" s="22"/>
      <c r="Y24" s="23"/>
      <c r="Z24" s="22"/>
      <c r="AA24" s="23"/>
      <c r="AB24" s="22"/>
    </row>
    <row r="25" spans="2:28" ht="20.100000000000001" customHeight="1" thickBot="1" x14ac:dyDescent="0.3">
      <c r="B25" s="20"/>
      <c r="C25" s="24"/>
      <c r="D25" s="24"/>
      <c r="E25" s="25"/>
      <c r="F25" s="26"/>
      <c r="G25" s="24"/>
      <c r="H25" s="25"/>
      <c r="I25" s="26"/>
      <c r="J25" s="25"/>
      <c r="K25" s="26"/>
      <c r="L25" s="24"/>
      <c r="M25" s="24"/>
      <c r="N25" s="25"/>
      <c r="O25" s="26"/>
      <c r="P25" s="24"/>
      <c r="Q25" s="24"/>
      <c r="R25" s="25"/>
      <c r="S25" s="26"/>
      <c r="T25" s="25"/>
      <c r="U25" s="26"/>
      <c r="V25" s="25"/>
      <c r="W25" s="26"/>
      <c r="X25" s="25"/>
      <c r="Y25" s="26"/>
      <c r="Z25" s="25"/>
      <c r="AA25" s="26"/>
      <c r="AB25" s="25"/>
    </row>
    <row r="57" spans="2:28" x14ac:dyDescent="0.25">
      <c r="B57" s="51" t="s">
        <v>42</v>
      </c>
      <c r="C57" s="52"/>
      <c r="D57" s="52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2"/>
    </row>
    <row r="58" spans="2:28" x14ac:dyDescent="0.25">
      <c r="B58" s="7"/>
      <c r="F58" s="50" t="s">
        <v>30</v>
      </c>
      <c r="G58" s="50"/>
      <c r="H58" s="50"/>
      <c r="I58" s="50" t="s">
        <v>31</v>
      </c>
      <c r="J58" s="50"/>
      <c r="K58" s="50" t="s">
        <v>32</v>
      </c>
      <c r="L58" s="50"/>
      <c r="M58" s="50"/>
      <c r="N58" s="50"/>
      <c r="O58" s="50" t="s">
        <v>33</v>
      </c>
      <c r="P58" s="50"/>
      <c r="Q58" s="50"/>
      <c r="R58" s="50"/>
      <c r="S58" s="50" t="s">
        <v>41</v>
      </c>
      <c r="T58" s="50"/>
      <c r="U58" s="50" t="s">
        <v>34</v>
      </c>
      <c r="V58" s="50"/>
      <c r="W58" s="50" t="s">
        <v>35</v>
      </c>
      <c r="X58" s="50"/>
      <c r="Y58" s="50" t="s">
        <v>36</v>
      </c>
      <c r="Z58" s="50"/>
      <c r="AA58" s="50" t="s">
        <v>37</v>
      </c>
      <c r="AB58" s="50"/>
    </row>
    <row r="59" spans="2:28" s="10" customFormat="1" ht="32.25" customHeight="1" x14ac:dyDescent="0.25">
      <c r="B59" s="14"/>
      <c r="F59" s="2" t="str">
        <f>F5</f>
        <v>V</v>
      </c>
      <c r="G59" s="2" t="str">
        <f t="shared" ref="G59:AB59" si="0">G5</f>
        <v>E</v>
      </c>
      <c r="H59" s="2" t="str">
        <f t="shared" si="0"/>
        <v>D</v>
      </c>
      <c r="I59" s="2" t="str">
        <f t="shared" si="0"/>
        <v>Feitos</v>
      </c>
      <c r="J59" s="2" t="str">
        <f t="shared" si="0"/>
        <v>Sofridos</v>
      </c>
      <c r="K59" s="2" t="str">
        <f t="shared" si="0"/>
        <v>Cabeça</v>
      </c>
      <c r="L59" s="2" t="str">
        <f t="shared" si="0"/>
        <v>Pé</v>
      </c>
      <c r="M59" s="2" t="str">
        <f t="shared" si="0"/>
        <v>Fora da area</v>
      </c>
      <c r="N59" s="2" t="str">
        <f t="shared" si="0"/>
        <v>Dentro da area</v>
      </c>
      <c r="O59" s="2" t="str">
        <f t="shared" si="0"/>
        <v>Cabeça</v>
      </c>
      <c r="P59" s="2" t="str">
        <f t="shared" si="0"/>
        <v>Pé</v>
      </c>
      <c r="Q59" s="2" t="str">
        <f t="shared" si="0"/>
        <v>Fora da area</v>
      </c>
      <c r="R59" s="2" t="str">
        <f t="shared" si="0"/>
        <v>Dentro da area</v>
      </c>
      <c r="S59" s="2" t="str">
        <f t="shared" si="0"/>
        <v>A favor</v>
      </c>
      <c r="T59" s="2" t="str">
        <f t="shared" si="0"/>
        <v>Contra</v>
      </c>
      <c r="U59" s="2" t="str">
        <f t="shared" si="0"/>
        <v>No gol</v>
      </c>
      <c r="V59" s="2" t="str">
        <f t="shared" si="0"/>
        <v>Fora</v>
      </c>
      <c r="W59" s="2" t="str">
        <f t="shared" si="0"/>
        <v>No gol</v>
      </c>
      <c r="X59" s="2" t="str">
        <f t="shared" si="0"/>
        <v>Fora</v>
      </c>
      <c r="Y59" s="2" t="str">
        <f t="shared" si="0"/>
        <v>A favor</v>
      </c>
      <c r="Z59" s="2" t="str">
        <f t="shared" si="0"/>
        <v>Contra</v>
      </c>
      <c r="AA59" s="2" t="str">
        <f t="shared" si="0"/>
        <v>A favor</v>
      </c>
      <c r="AB59" s="3" t="str">
        <f t="shared" si="0"/>
        <v>Contra</v>
      </c>
    </row>
    <row r="60" spans="2:28" x14ac:dyDescent="0.25">
      <c r="B60" s="7" t="s">
        <v>21</v>
      </c>
      <c r="E60" s="4">
        <f>COUNTA(E6:E25)</f>
        <v>5</v>
      </c>
      <c r="F60" s="4">
        <f>COUNTA(F6:F25)</f>
        <v>2</v>
      </c>
      <c r="G60" s="4">
        <f>COUNTA(G6:G25)</f>
        <v>2</v>
      </c>
      <c r="H60" s="4">
        <f>COUNTA(H6:H25)</f>
        <v>1</v>
      </c>
      <c r="I60" s="4">
        <f>SUM(I6:I25)</f>
        <v>6</v>
      </c>
      <c r="J60" s="4">
        <f t="shared" ref="J60:AB60" si="1">SUM(J6:J25)</f>
        <v>4</v>
      </c>
      <c r="K60" s="4">
        <f t="shared" si="1"/>
        <v>2</v>
      </c>
      <c r="L60" s="4">
        <f t="shared" si="1"/>
        <v>4</v>
      </c>
      <c r="M60" s="4">
        <f t="shared" si="1"/>
        <v>2</v>
      </c>
      <c r="N60" s="4">
        <f t="shared" si="1"/>
        <v>4</v>
      </c>
      <c r="O60" s="4">
        <f t="shared" si="1"/>
        <v>2</v>
      </c>
      <c r="P60" s="4">
        <f t="shared" si="1"/>
        <v>4</v>
      </c>
      <c r="Q60" s="4">
        <f t="shared" si="1"/>
        <v>2</v>
      </c>
      <c r="R60" s="4">
        <f t="shared" si="1"/>
        <v>4</v>
      </c>
      <c r="S60" s="4">
        <f t="shared" si="1"/>
        <v>20</v>
      </c>
      <c r="T60" s="4">
        <f t="shared" si="1"/>
        <v>19</v>
      </c>
      <c r="U60" s="4">
        <f t="shared" si="1"/>
        <v>20</v>
      </c>
      <c r="V60" s="4">
        <f t="shared" si="1"/>
        <v>19</v>
      </c>
      <c r="W60" s="4">
        <f t="shared" si="1"/>
        <v>21</v>
      </c>
      <c r="X60" s="4">
        <f t="shared" si="1"/>
        <v>23</v>
      </c>
      <c r="Y60" s="4">
        <f t="shared" si="1"/>
        <v>44</v>
      </c>
      <c r="Z60" s="4">
        <f t="shared" si="1"/>
        <v>41</v>
      </c>
      <c r="AA60" s="4">
        <f t="shared" si="1"/>
        <v>9</v>
      </c>
      <c r="AB60" s="5">
        <f t="shared" si="1"/>
        <v>15</v>
      </c>
    </row>
    <row r="61" spans="2:28" x14ac:dyDescent="0.25">
      <c r="B61" s="7"/>
      <c r="E61" s="4">
        <f>E60*3</f>
        <v>15</v>
      </c>
      <c r="F61" s="4">
        <f>F60*3</f>
        <v>6</v>
      </c>
      <c r="G61" s="4">
        <f>G60*1</f>
        <v>2</v>
      </c>
      <c r="H61" s="4">
        <f>H60*0</f>
        <v>0</v>
      </c>
      <c r="AB61" s="13"/>
    </row>
    <row r="62" spans="2:28" x14ac:dyDescent="0.25">
      <c r="B62" s="15"/>
      <c r="C62" s="16"/>
      <c r="D62" s="16"/>
      <c r="E62" s="6">
        <f>SUM(F61:H61)/E61</f>
        <v>0.53333333333333333</v>
      </c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7"/>
    </row>
  </sheetData>
  <mergeCells count="20">
    <mergeCell ref="B57:D57"/>
    <mergeCell ref="Y4:Z4"/>
    <mergeCell ref="AA4:AB4"/>
    <mergeCell ref="I4:J4"/>
    <mergeCell ref="O4:R4"/>
    <mergeCell ref="S4:T4"/>
    <mergeCell ref="F4:H4"/>
    <mergeCell ref="B4:E4"/>
    <mergeCell ref="K4:N4"/>
    <mergeCell ref="U4:V4"/>
    <mergeCell ref="W4:X4"/>
    <mergeCell ref="U58:V58"/>
    <mergeCell ref="W58:X58"/>
    <mergeCell ref="Y58:Z58"/>
    <mergeCell ref="AA58:AB58"/>
    <mergeCell ref="F58:H58"/>
    <mergeCell ref="I58:J58"/>
    <mergeCell ref="K58:N58"/>
    <mergeCell ref="O58:R58"/>
    <mergeCell ref="S58:T58"/>
  </mergeCells>
  <phoneticPr fontId="2" type="noConversion"/>
  <dataValidations count="1">
    <dataValidation allowBlank="1" showInputMessage="1" showErrorMessage="1" promptTitle="CONTÉM FÓRMULAS" prompt="Não deletar ou digitar nestas células." sqref="F59:AB60 F61:H61 E60:E62" xr:uid="{0C2C9BCE-785C-4A14-BFCD-E284CEDAE50B}"/>
  </dataValidations>
  <pageMargins left="0.511811024" right="0.511811024" top="0.78740157499999996" bottom="0.78740157499999996" header="0.31496062000000002" footer="0.31496062000000002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595D03-05D5-45D5-A2DF-CF7E733337DE}">
  <dimension ref="B1:Y33"/>
  <sheetViews>
    <sheetView showGridLines="0" tabSelected="1" zoomScaleNormal="100" workbookViewId="0">
      <pane ySplit="2" topLeftCell="A3" activePane="bottomLeft" state="frozen"/>
      <selection pane="bottomLeft"/>
    </sheetView>
  </sheetViews>
  <sheetFormatPr defaultRowHeight="15" customHeight="1" x14ac:dyDescent="0.25"/>
  <cols>
    <col min="1" max="1" width="0.85546875" style="31" customWidth="1"/>
    <col min="2" max="2" width="9.140625" style="31" customWidth="1"/>
    <col min="3" max="6" width="9.140625" style="31"/>
    <col min="7" max="7" width="7.5703125" style="31" customWidth="1"/>
    <col min="8" max="11" width="9.5703125" style="31" customWidth="1"/>
    <col min="12" max="12" width="9.140625" style="31" customWidth="1"/>
    <col min="13" max="13" width="3.7109375" style="31" customWidth="1"/>
    <col min="14" max="24" width="9.140625" style="31"/>
    <col min="25" max="25" width="1.5703125" style="31" customWidth="1"/>
    <col min="26" max="16384" width="9.140625" style="31"/>
  </cols>
  <sheetData>
    <row r="1" spans="2:25" s="29" customFormat="1" ht="35.1" customHeight="1" x14ac:dyDescent="0.25"/>
    <row r="2" spans="2:25" s="30" customFormat="1" ht="20.100000000000001" customHeight="1" x14ac:dyDescent="0.25"/>
    <row r="3" spans="2:25" s="29" customFormat="1" ht="8.1" customHeight="1" thickBot="1" x14ac:dyDescent="0.3"/>
    <row r="4" spans="2:25" ht="24.95" customHeight="1" x14ac:dyDescent="0.25">
      <c r="B4" s="66" t="s">
        <v>24</v>
      </c>
      <c r="C4" s="67"/>
      <c r="D4" s="67"/>
      <c r="E4" s="68">
        <v>44986</v>
      </c>
      <c r="F4" s="69"/>
      <c r="G4" s="73" t="s">
        <v>25</v>
      </c>
      <c r="H4" s="74"/>
      <c r="I4" s="75" t="s">
        <v>26</v>
      </c>
      <c r="J4" s="76"/>
      <c r="K4" s="76"/>
      <c r="L4" s="76"/>
      <c r="M4" s="76"/>
      <c r="N4" s="76"/>
      <c r="O4" s="77"/>
      <c r="P4" s="36"/>
      <c r="Q4" s="36"/>
      <c r="R4" s="36"/>
      <c r="S4" s="36"/>
      <c r="T4" s="36"/>
      <c r="U4" s="36"/>
      <c r="V4" s="36"/>
      <c r="W4" s="36"/>
      <c r="X4" s="36"/>
      <c r="Y4" s="37"/>
    </row>
    <row r="5" spans="2:25" ht="3.95" customHeight="1" x14ac:dyDescent="0.25">
      <c r="B5" s="38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40"/>
    </row>
    <row r="6" spans="2:25" ht="15" customHeight="1" x14ac:dyDescent="0.25">
      <c r="B6" s="38"/>
      <c r="C6" s="39"/>
      <c r="D6" s="39"/>
      <c r="E6" s="39"/>
      <c r="F6" s="39"/>
      <c r="G6" s="39"/>
      <c r="H6" s="60" t="s">
        <v>22</v>
      </c>
      <c r="I6" s="61"/>
      <c r="J6" s="61"/>
      <c r="K6" s="61"/>
      <c r="L6" s="62"/>
      <c r="M6" s="39"/>
      <c r="N6" s="70" t="s">
        <v>38</v>
      </c>
      <c r="O6" s="71"/>
      <c r="P6" s="72"/>
      <c r="Q6" s="41"/>
      <c r="R6" s="70" t="s">
        <v>39</v>
      </c>
      <c r="S6" s="71"/>
      <c r="T6" s="72"/>
      <c r="U6" s="39"/>
      <c r="V6" s="70" t="s">
        <v>40</v>
      </c>
      <c r="W6" s="71"/>
      <c r="X6" s="72"/>
      <c r="Y6" s="40"/>
    </row>
    <row r="7" spans="2:25" ht="15" customHeight="1" x14ac:dyDescent="0.25">
      <c r="B7" s="38"/>
      <c r="C7" s="39"/>
      <c r="D7" s="39"/>
      <c r="E7" s="39"/>
      <c r="F7" s="39"/>
      <c r="G7" s="39"/>
      <c r="H7" s="60"/>
      <c r="I7" s="61"/>
      <c r="J7" s="61"/>
      <c r="K7" s="61"/>
      <c r="L7" s="62"/>
      <c r="M7" s="39"/>
      <c r="N7" s="70"/>
      <c r="O7" s="71"/>
      <c r="P7" s="72"/>
      <c r="Q7" s="41"/>
      <c r="R7" s="70"/>
      <c r="S7" s="71"/>
      <c r="T7" s="72"/>
      <c r="U7" s="39"/>
      <c r="V7" s="70"/>
      <c r="W7" s="71"/>
      <c r="X7" s="72"/>
      <c r="Y7" s="40"/>
    </row>
    <row r="8" spans="2:25" ht="15" customHeight="1" x14ac:dyDescent="0.25">
      <c r="B8" s="38"/>
      <c r="C8" s="39"/>
      <c r="D8" s="39"/>
      <c r="E8" s="39"/>
      <c r="F8" s="39"/>
      <c r="G8" s="39"/>
      <c r="H8" s="78">
        <f>LANÇAMENTOS!E60</f>
        <v>5</v>
      </c>
      <c r="I8" s="79"/>
      <c r="J8" s="79"/>
      <c r="K8" s="79"/>
      <c r="L8" s="80"/>
      <c r="M8" s="39"/>
      <c r="N8" s="78">
        <f>COUNTA(LANÇAMENTOS!F6:F25)</f>
        <v>2</v>
      </c>
      <c r="O8" s="79"/>
      <c r="P8" s="80"/>
      <c r="Q8" s="42"/>
      <c r="R8" s="78">
        <f>COUNTA(LANÇAMENTOS!G6:G25)</f>
        <v>2</v>
      </c>
      <c r="S8" s="79"/>
      <c r="T8" s="80"/>
      <c r="U8" s="39"/>
      <c r="V8" s="78">
        <f>COUNTA(LANÇAMENTOS!H6:H25)</f>
        <v>1</v>
      </c>
      <c r="W8" s="79"/>
      <c r="X8" s="80"/>
      <c r="Y8" s="40"/>
    </row>
    <row r="9" spans="2:25" ht="15" customHeight="1" x14ac:dyDescent="0.25">
      <c r="B9" s="38"/>
      <c r="C9" s="39"/>
      <c r="D9" s="39"/>
      <c r="E9" s="39"/>
      <c r="F9" s="39"/>
      <c r="G9" s="39"/>
      <c r="H9" s="78"/>
      <c r="I9" s="79"/>
      <c r="J9" s="79"/>
      <c r="K9" s="79"/>
      <c r="L9" s="80"/>
      <c r="M9" s="39"/>
      <c r="N9" s="78"/>
      <c r="O9" s="79"/>
      <c r="P9" s="80"/>
      <c r="Q9" s="42"/>
      <c r="R9" s="78"/>
      <c r="S9" s="79"/>
      <c r="T9" s="80"/>
      <c r="U9" s="39"/>
      <c r="V9" s="78"/>
      <c r="W9" s="79"/>
      <c r="X9" s="80"/>
      <c r="Y9" s="40"/>
    </row>
    <row r="10" spans="2:25" ht="15" customHeight="1" x14ac:dyDescent="0.25">
      <c r="B10" s="38"/>
      <c r="C10" s="39"/>
      <c r="D10" s="39"/>
      <c r="E10" s="39"/>
      <c r="F10" s="39"/>
      <c r="G10" s="39"/>
      <c r="H10" s="60" t="s">
        <v>23</v>
      </c>
      <c r="I10" s="61"/>
      <c r="J10" s="61"/>
      <c r="K10" s="61"/>
      <c r="L10" s="62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40"/>
    </row>
    <row r="11" spans="2:25" ht="15" customHeight="1" x14ac:dyDescent="0.25">
      <c r="B11" s="38"/>
      <c r="C11" s="39"/>
      <c r="D11" s="39"/>
      <c r="E11" s="39"/>
      <c r="F11" s="39"/>
      <c r="G11" s="39"/>
      <c r="H11" s="60"/>
      <c r="I11" s="61"/>
      <c r="J11" s="61"/>
      <c r="K11" s="61"/>
      <c r="L11" s="62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40"/>
    </row>
    <row r="12" spans="2:25" ht="15" customHeight="1" x14ac:dyDescent="0.25">
      <c r="B12" s="38"/>
      <c r="C12" s="39"/>
      <c r="D12" s="39"/>
      <c r="E12" s="39"/>
      <c r="F12" s="39"/>
      <c r="G12" s="39"/>
      <c r="H12" s="63">
        <f>LANÇAMENTOS!E62</f>
        <v>0.53333333333333333</v>
      </c>
      <c r="I12" s="64"/>
      <c r="J12" s="64"/>
      <c r="K12" s="64"/>
      <c r="L12" s="65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40"/>
    </row>
    <row r="13" spans="2:25" ht="15" customHeight="1" x14ac:dyDescent="0.25">
      <c r="B13" s="38"/>
      <c r="C13" s="39"/>
      <c r="D13" s="39"/>
      <c r="E13" s="39"/>
      <c r="F13" s="39"/>
      <c r="G13" s="39"/>
      <c r="H13" s="63"/>
      <c r="I13" s="64"/>
      <c r="J13" s="64"/>
      <c r="K13" s="64"/>
      <c r="L13" s="65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40"/>
    </row>
    <row r="14" spans="2:25" ht="3.95" customHeight="1" x14ac:dyDescent="0.25">
      <c r="B14" s="38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40"/>
    </row>
    <row r="15" spans="2:25" ht="15" customHeight="1" x14ac:dyDescent="0.25">
      <c r="B15" s="38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40"/>
    </row>
    <row r="16" spans="2:25" ht="15" customHeight="1" x14ac:dyDescent="0.25">
      <c r="B16" s="38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40"/>
    </row>
    <row r="17" spans="2:25" ht="15" customHeight="1" x14ac:dyDescent="0.25">
      <c r="B17" s="38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40"/>
    </row>
    <row r="18" spans="2:25" ht="15" customHeight="1" x14ac:dyDescent="0.25">
      <c r="B18" s="38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40"/>
    </row>
    <row r="19" spans="2:25" ht="15" customHeight="1" x14ac:dyDescent="0.25">
      <c r="B19" s="38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40"/>
    </row>
    <row r="20" spans="2:25" ht="15" customHeight="1" x14ac:dyDescent="0.25">
      <c r="B20" s="38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40"/>
    </row>
    <row r="21" spans="2:25" ht="15" customHeight="1" x14ac:dyDescent="0.25">
      <c r="B21" s="38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40"/>
    </row>
    <row r="22" spans="2:25" ht="15" customHeight="1" x14ac:dyDescent="0.25">
      <c r="B22" s="38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40"/>
    </row>
    <row r="23" spans="2:25" ht="15" customHeight="1" x14ac:dyDescent="0.25">
      <c r="B23" s="38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40"/>
    </row>
    <row r="24" spans="2:25" ht="15" customHeight="1" x14ac:dyDescent="0.25">
      <c r="B24" s="38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40"/>
    </row>
    <row r="25" spans="2:25" ht="15" customHeight="1" x14ac:dyDescent="0.25">
      <c r="B25" s="38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40"/>
    </row>
    <row r="26" spans="2:25" ht="15" customHeight="1" x14ac:dyDescent="0.25">
      <c r="B26" s="38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40"/>
    </row>
    <row r="27" spans="2:25" ht="15" customHeight="1" x14ac:dyDescent="0.25">
      <c r="B27" s="38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40"/>
    </row>
    <row r="28" spans="2:25" ht="15" customHeight="1" x14ac:dyDescent="0.25">
      <c r="B28" s="38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40"/>
    </row>
    <row r="29" spans="2:25" ht="15" customHeight="1" x14ac:dyDescent="0.25">
      <c r="B29" s="38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40"/>
    </row>
    <row r="30" spans="2:25" ht="15" customHeight="1" x14ac:dyDescent="0.25">
      <c r="B30" s="38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40"/>
    </row>
    <row r="31" spans="2:25" ht="15" customHeight="1" x14ac:dyDescent="0.25">
      <c r="B31" s="38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40"/>
    </row>
    <row r="32" spans="2:25" ht="15" customHeight="1" x14ac:dyDescent="0.25">
      <c r="B32" s="38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40"/>
    </row>
    <row r="33" spans="2:25" ht="15" customHeight="1" thickBot="1" x14ac:dyDescent="0.3">
      <c r="B33" s="43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5"/>
    </row>
  </sheetData>
  <mergeCells count="14">
    <mergeCell ref="N6:P7"/>
    <mergeCell ref="G4:H4"/>
    <mergeCell ref="I4:O4"/>
    <mergeCell ref="V6:X7"/>
    <mergeCell ref="N8:P9"/>
    <mergeCell ref="R8:T9"/>
    <mergeCell ref="V8:X9"/>
    <mergeCell ref="H8:L9"/>
    <mergeCell ref="R6:T7"/>
    <mergeCell ref="H10:L11"/>
    <mergeCell ref="H12:L13"/>
    <mergeCell ref="B4:D4"/>
    <mergeCell ref="E4:F4"/>
    <mergeCell ref="H6:L7"/>
  </mergeCells>
  <dataValidations count="1">
    <dataValidation allowBlank="1" showInputMessage="1" showErrorMessage="1" promptTitle="CONTÉM FÓRMULAS" prompt="Não deletar ou digitar nestas células." sqref="H8:L9 N8:P9 R8:T9 V8:X9 H12:L13" xr:uid="{3CCF6979-EAC0-4B8B-A8A3-090626F07E65}"/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91C66F-4AF9-474D-B07F-FCD168DAC1AE}">
  <sheetPr>
    <tabColor rgb="FFFFC000"/>
  </sheetPr>
  <dimension ref="A1:AG41"/>
  <sheetViews>
    <sheetView showGridLines="0" workbookViewId="0">
      <selection activeCell="O24" sqref="O24"/>
    </sheetView>
  </sheetViews>
  <sheetFormatPr defaultRowHeight="15" x14ac:dyDescent="0.25"/>
  <cols>
    <col min="1" max="1" width="0.85546875" customWidth="1"/>
    <col min="2" max="9" width="9" customWidth="1"/>
    <col min="10" max="10" width="13.85546875" customWidth="1"/>
    <col min="11" max="12" width="1.5703125" customWidth="1"/>
    <col min="13" max="19" width="9" customWidth="1"/>
  </cols>
  <sheetData>
    <row r="1" spans="1:33" s="47" customFormat="1" ht="35.1" customHeight="1" x14ac:dyDescent="0.25"/>
    <row r="2" spans="1:33" s="1" customFormat="1" ht="20.100000000000001" customHeight="1" x14ac:dyDescent="0.25">
      <c r="B2" s="32" t="s">
        <v>43</v>
      </c>
    </row>
    <row r="3" spans="1:33" ht="8.1" customHeight="1" x14ac:dyDescent="0.25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</row>
    <row r="4" spans="1:33" ht="15" customHeight="1" x14ac:dyDescent="0.25">
      <c r="A4" s="48"/>
      <c r="B4" s="48"/>
      <c r="C4" s="48"/>
      <c r="D4" s="48"/>
      <c r="E4" s="48"/>
      <c r="F4" s="48"/>
      <c r="G4" s="48"/>
      <c r="H4" s="48"/>
      <c r="I4" s="48"/>
      <c r="J4" s="48"/>
      <c r="K4" s="49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</row>
    <row r="5" spans="1:33" ht="15" customHeight="1" x14ac:dyDescent="0.25">
      <c r="A5" s="48"/>
      <c r="B5" s="48"/>
      <c r="C5" s="48"/>
      <c r="D5" s="48"/>
      <c r="E5" s="48"/>
      <c r="F5" s="48"/>
      <c r="G5" s="48"/>
      <c r="H5" s="48"/>
      <c r="I5" s="48"/>
      <c r="J5" s="48"/>
      <c r="K5" s="49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</row>
    <row r="6" spans="1:33" ht="15" customHeight="1" x14ac:dyDescent="0.25">
      <c r="A6" s="48"/>
      <c r="B6" s="48"/>
      <c r="C6" s="48"/>
      <c r="D6" s="48"/>
      <c r="E6" s="48"/>
      <c r="F6" s="48"/>
      <c r="G6" s="48"/>
      <c r="H6" s="48"/>
      <c r="I6" s="48"/>
      <c r="J6" s="48"/>
      <c r="K6" s="49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</row>
    <row r="7" spans="1:33" ht="15" customHeight="1" x14ac:dyDescent="0.25">
      <c r="A7" s="48"/>
      <c r="B7" s="48"/>
      <c r="C7" s="48"/>
      <c r="D7" s="48"/>
      <c r="E7" s="48"/>
      <c r="F7" s="48"/>
      <c r="G7" s="48"/>
      <c r="H7" s="48"/>
      <c r="I7" s="48"/>
      <c r="J7" s="48"/>
      <c r="K7" s="49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</row>
    <row r="8" spans="1:33" ht="15" customHeight="1" x14ac:dyDescent="0.25">
      <c r="A8" s="48"/>
      <c r="B8" s="48"/>
      <c r="C8" s="48"/>
      <c r="D8" s="48"/>
      <c r="E8" s="48"/>
      <c r="F8" s="48"/>
      <c r="G8" s="48"/>
      <c r="H8" s="48"/>
      <c r="I8" s="48"/>
      <c r="J8" s="48"/>
      <c r="K8" s="49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</row>
    <row r="9" spans="1:33" ht="15" customHeight="1" x14ac:dyDescent="0.25">
      <c r="A9" s="48"/>
      <c r="B9" s="48"/>
      <c r="C9" s="48"/>
      <c r="D9" s="48"/>
      <c r="E9" s="48"/>
      <c r="F9" s="48"/>
      <c r="G9" s="48"/>
      <c r="H9" s="48"/>
      <c r="I9" s="48"/>
      <c r="J9" s="48"/>
      <c r="K9" s="49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</row>
    <row r="10" spans="1:33" ht="15" customHeight="1" x14ac:dyDescent="0.25">
      <c r="A10" s="48"/>
      <c r="B10" s="48"/>
      <c r="C10" s="48"/>
      <c r="D10" s="48"/>
      <c r="E10" s="48"/>
      <c r="F10" s="48"/>
      <c r="G10" s="48"/>
      <c r="H10" s="48"/>
      <c r="I10" s="48"/>
      <c r="J10" s="48"/>
      <c r="K10" s="49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</row>
    <row r="11" spans="1:33" ht="15" customHeight="1" x14ac:dyDescent="0.25">
      <c r="A11" s="48"/>
      <c r="B11" s="48"/>
      <c r="C11" s="48"/>
      <c r="D11" s="48"/>
      <c r="E11" s="48"/>
      <c r="F11" s="48"/>
      <c r="G11" s="48"/>
      <c r="H11" s="48"/>
      <c r="I11" s="48"/>
      <c r="J11" s="48"/>
      <c r="K11" s="49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</row>
    <row r="12" spans="1:33" ht="15" customHeight="1" x14ac:dyDescent="0.25">
      <c r="A12" s="48"/>
      <c r="B12" s="48"/>
      <c r="C12" s="48"/>
      <c r="D12" s="48"/>
      <c r="E12" s="48"/>
      <c r="F12" s="48"/>
      <c r="G12" s="48"/>
      <c r="H12" s="48"/>
      <c r="I12" s="48"/>
      <c r="J12" s="48"/>
      <c r="K12" s="49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</row>
    <row r="13" spans="1:33" ht="15" customHeight="1" x14ac:dyDescent="0.25">
      <c r="A13" s="48"/>
      <c r="B13" s="48"/>
      <c r="C13" s="48"/>
      <c r="D13" s="48"/>
      <c r="E13" s="48"/>
      <c r="F13" s="48"/>
      <c r="G13" s="48"/>
      <c r="H13" s="48"/>
      <c r="I13" s="48"/>
      <c r="J13" s="48"/>
      <c r="K13" s="49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</row>
    <row r="14" spans="1:33" ht="15" customHeight="1" x14ac:dyDescent="0.25">
      <c r="A14" s="48"/>
      <c r="B14" s="48"/>
      <c r="C14" s="48"/>
      <c r="D14" s="48"/>
      <c r="E14" s="48"/>
      <c r="F14" s="48"/>
      <c r="G14" s="48"/>
      <c r="H14" s="48"/>
      <c r="I14" s="48"/>
      <c r="J14" s="48"/>
      <c r="K14" s="49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</row>
    <row r="15" spans="1:33" ht="15" customHeight="1" x14ac:dyDescent="0.25">
      <c r="A15" s="48"/>
      <c r="B15" s="48"/>
      <c r="C15" s="48"/>
      <c r="D15" s="48"/>
      <c r="E15" s="48"/>
      <c r="F15" s="48"/>
      <c r="G15" s="48"/>
      <c r="H15" s="48"/>
      <c r="I15" s="48"/>
      <c r="J15" s="48"/>
      <c r="K15" s="49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</row>
    <row r="16" spans="1:33" ht="15" customHeight="1" x14ac:dyDescent="0.25">
      <c r="A16" s="48"/>
      <c r="B16" s="48"/>
      <c r="C16" s="48"/>
      <c r="D16" s="48"/>
      <c r="E16" s="48"/>
      <c r="F16" s="48"/>
      <c r="G16" s="48"/>
      <c r="H16" s="48"/>
      <c r="I16" s="48"/>
      <c r="J16" s="48"/>
      <c r="K16" s="49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</row>
    <row r="17" spans="1:33" ht="15" customHeight="1" x14ac:dyDescent="0.25">
      <c r="A17" s="48"/>
      <c r="B17" s="48"/>
      <c r="C17" s="48"/>
      <c r="D17" s="48"/>
      <c r="E17" s="48"/>
      <c r="F17" s="48"/>
      <c r="G17" s="48"/>
      <c r="H17" s="48"/>
      <c r="I17" s="48"/>
      <c r="J17" s="48"/>
      <c r="K17" s="49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</row>
    <row r="18" spans="1:33" ht="15" customHeight="1" x14ac:dyDescent="0.25">
      <c r="A18" s="48"/>
      <c r="B18" s="48"/>
      <c r="C18" s="48"/>
      <c r="D18" s="48"/>
      <c r="E18" s="48"/>
      <c r="F18" s="48"/>
      <c r="G18" s="48"/>
      <c r="H18" s="48"/>
      <c r="I18" s="48"/>
      <c r="J18" s="48"/>
      <c r="K18" s="49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</row>
    <row r="19" spans="1:33" ht="20.100000000000001" customHeight="1" x14ac:dyDescent="0.25">
      <c r="A19" s="48"/>
      <c r="B19" s="81" t="s">
        <v>44</v>
      </c>
      <c r="C19" s="81"/>
      <c r="D19" s="81"/>
      <c r="E19" s="81"/>
      <c r="F19" s="81"/>
      <c r="G19" s="81"/>
      <c r="H19" s="81"/>
      <c r="I19" s="81"/>
      <c r="J19" s="81"/>
      <c r="K19" s="49"/>
      <c r="L19" s="48"/>
      <c r="M19" s="81" t="s">
        <v>45</v>
      </c>
      <c r="N19" s="81"/>
      <c r="O19" s="81"/>
      <c r="P19" s="81"/>
      <c r="Q19" s="81"/>
      <c r="R19" s="81"/>
      <c r="S19" s="81"/>
      <c r="T19" s="81"/>
      <c r="U19" s="81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</row>
    <row r="20" spans="1:33" x14ac:dyDescent="0.25">
      <c r="A20" s="48"/>
      <c r="B20" s="48"/>
      <c r="C20" s="48"/>
      <c r="D20" s="48"/>
      <c r="E20" s="48"/>
      <c r="F20" s="48"/>
      <c r="G20" s="48"/>
      <c r="H20" s="48"/>
      <c r="I20" s="48"/>
      <c r="J20" s="48"/>
      <c r="K20" s="49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</row>
    <row r="21" spans="1:33" x14ac:dyDescent="0.25">
      <c r="A21" s="48"/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</row>
    <row r="22" spans="1:33" x14ac:dyDescent="0.25">
      <c r="A22" s="48"/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</row>
    <row r="23" spans="1:33" x14ac:dyDescent="0.25">
      <c r="A23" s="48"/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</row>
    <row r="24" spans="1:33" x14ac:dyDescent="0.25">
      <c r="A24" s="48"/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</row>
    <row r="25" spans="1:33" x14ac:dyDescent="0.25">
      <c r="A25" s="48"/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</row>
    <row r="26" spans="1:33" x14ac:dyDescent="0.25">
      <c r="A26" s="48"/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</row>
    <row r="27" spans="1:33" x14ac:dyDescent="0.2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</row>
    <row r="28" spans="1:33" x14ac:dyDescent="0.25">
      <c r="A28" s="48"/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</row>
    <row r="29" spans="1:33" x14ac:dyDescent="0.25">
      <c r="A29" s="48"/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</row>
    <row r="30" spans="1:33" x14ac:dyDescent="0.25">
      <c r="A30" s="48"/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</row>
    <row r="31" spans="1:33" x14ac:dyDescent="0.25">
      <c r="A31" s="48"/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</row>
    <row r="32" spans="1:33" x14ac:dyDescent="0.25">
      <c r="A32" s="48"/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</row>
    <row r="33" spans="1:33" x14ac:dyDescent="0.25">
      <c r="A33" s="48"/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</row>
    <row r="34" spans="1:33" x14ac:dyDescent="0.25">
      <c r="A34" s="48"/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</row>
    <row r="35" spans="1:33" x14ac:dyDescent="0.25">
      <c r="A35" s="48"/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</row>
    <row r="36" spans="1:33" x14ac:dyDescent="0.25">
      <c r="A36" s="48"/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</row>
    <row r="37" spans="1:33" x14ac:dyDescent="0.25">
      <c r="A37" s="48"/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</row>
    <row r="38" spans="1:33" x14ac:dyDescent="0.25">
      <c r="A38" s="48"/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</row>
    <row r="39" spans="1:33" x14ac:dyDescent="0.25">
      <c r="A39" s="48"/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</row>
    <row r="40" spans="1:33" x14ac:dyDescent="0.25">
      <c r="A40" s="48"/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</row>
    <row r="41" spans="1:33" x14ac:dyDescent="0.25">
      <c r="A41" s="48"/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</row>
  </sheetData>
  <mergeCells count="2">
    <mergeCell ref="B19:J19"/>
    <mergeCell ref="M19:U19"/>
  </mergeCells>
  <hyperlinks>
    <hyperlink ref="B19:J19" r:id="rId1" display="CLIQUE AQUI OU NA IMAGEM, E ACESSE NOSSA LOJA!" xr:uid="{D0E6EE0C-AC00-4B22-87AA-BD0E836A7B64}"/>
    <hyperlink ref="M19:R19" r:id="rId2" display="CLIQUE AQUI OU NA IMAGEM E SOLICITE SEU ORÇAMENTO!" xr:uid="{C7ABD710-941A-45B9-8C48-ABF26C9A537F}"/>
  </hyperlinks>
  <pageMargins left="0.511811024" right="0.511811024" top="0.78740157499999996" bottom="0.78740157499999996" header="0.31496062000000002" footer="0.31496062000000002"/>
  <pageSetup paperSize="9" orientation="portrait" horizontalDpi="300" verticalDpi="30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LANÇAMENTOS</vt:lpstr>
      <vt:lpstr>GRÁFICOS</vt:lpstr>
      <vt:lpstr>BÔNUS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Silva</dc:creator>
  <cp:lastModifiedBy>Rafael Silva</cp:lastModifiedBy>
  <dcterms:created xsi:type="dcterms:W3CDTF">2020-11-18T15:55:55Z</dcterms:created>
  <dcterms:modified xsi:type="dcterms:W3CDTF">2023-10-19T16:15:51Z</dcterms:modified>
</cp:coreProperties>
</file>