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96d12aca39f54f6/Documentos/1_MAX PLANILHAS/5_SITE/PLANILHAS_SITE/GRÁTIS/2_EM DESENVOLVIMENTO/DESENVOLVENDO/Planilha Controle de Faturamento/ARQUIVO/"/>
    </mc:Choice>
  </mc:AlternateContent>
  <xr:revisionPtr revIDLastSave="286" documentId="8_{E8166C6F-6CC6-410E-AAC8-C7446E182062}" xr6:coauthVersionLast="47" xr6:coauthVersionMax="47" xr10:uidLastSave="{4B0BDA42-FDF7-4D74-AAD9-2377D796CF64}"/>
  <bookViews>
    <workbookView xWindow="-120" yWindow="-120" windowWidth="29040" windowHeight="15720" tabRatio="16" xr2:uid="{C2C739A6-FB20-4D39-B820-5F480BD1BBF6}"/>
  </bookViews>
  <sheets>
    <sheet name="FATURAMENTO" sheetId="1" r:id="rId1"/>
    <sheet name="BÔNUS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0" i="1" l="1"/>
  <c r="P10" i="1"/>
  <c r="L10" i="1"/>
  <c r="H10" i="1"/>
  <c r="F11" i="1"/>
  <c r="F10" i="1"/>
  <c r="E10" i="1"/>
  <c r="D11" i="1"/>
  <c r="D10" i="1" l="1"/>
  <c r="D12" i="1" l="1"/>
  <c r="D13" i="1" l="1"/>
  <c r="F13" i="1" s="1"/>
  <c r="E11" i="1" l="1"/>
  <c r="F12" i="1"/>
  <c r="E12" i="1" s="1"/>
  <c r="E13" i="1" s="1"/>
  <c r="D14" i="1"/>
  <c r="F14" i="1" s="1"/>
  <c r="E14" i="1" l="1"/>
  <c r="D15" i="1"/>
  <c r="D16" i="1" s="1"/>
  <c r="F15" i="1" l="1"/>
  <c r="E15" i="1" s="1"/>
  <c r="D17" i="1"/>
  <c r="F16" i="1"/>
  <c r="E16" i="1" s="1"/>
  <c r="D18" i="1" l="1"/>
  <c r="F17" i="1"/>
  <c r="E17" i="1" s="1"/>
  <c r="D19" i="1" l="1"/>
  <c r="F18" i="1"/>
  <c r="E18" i="1" s="1"/>
  <c r="D20" i="1" l="1"/>
  <c r="F19" i="1"/>
  <c r="E19" i="1" s="1"/>
  <c r="D21" i="1" l="1"/>
  <c r="F21" i="1" s="1"/>
  <c r="F20" i="1"/>
  <c r="E20" i="1" s="1"/>
  <c r="E21" i="1" l="1"/>
</calcChain>
</file>

<file path=xl/sharedStrings.xml><?xml version="1.0" encoding="utf-8"?>
<sst xmlns="http://schemas.openxmlformats.org/spreadsheetml/2006/main" count="23" uniqueCount="23">
  <si>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</si>
  <si>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</si>
  <si>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</si>
  <si>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</si>
  <si>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</si>
  <si>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</si>
  <si>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</si>
  <si>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</si>
  <si>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</si>
  <si>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</si>
  <si>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</si>
  <si>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</si>
  <si>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MÊS</t>
  </si>
  <si>
    <t>ACUMULADO</t>
  </si>
  <si>
    <t>SALDO</t>
  </si>
  <si>
    <t>META MENSAL</t>
  </si>
  <si>
    <t>META:</t>
  </si>
  <si>
    <t>FATURADO ATÉ O MOMENTO</t>
  </si>
  <si>
    <t>DIFERENÇA</t>
  </si>
  <si>
    <t>VALOR FATURADO</t>
  </si>
  <si>
    <t>VALOR TOTAL DA META</t>
  </si>
  <si>
    <t>PERCENTUAL ATINGIDO</t>
  </si>
  <si>
    <t>Informe o valor da meta anual a ser atingido.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</si>
</sst>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rgb="FF070F6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70F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0622F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medium">
        <color theme="6"/>
      </bottom>
      <diagonal/>
    </border>
    <border>
      <left style="mediumDashed">
        <color theme="6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4" borderId="2" xfId="0" applyFont="1" applyFill="1" applyBorder="1" applyAlignment="1">
      <alignment horizontal="center" vertical="center" wrapText="1"/>
    </xf>
    <xf numFmtId="44" fontId="5" fillId="0" borderId="1" xfId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44" fontId="2" fillId="0" borderId="1" xfId="1" applyFont="1" applyBorder="1" applyAlignment="1">
      <alignment vertical="center"/>
    </xf>
    <xf numFmtId="0" fontId="3" fillId="0" borderId="0" xfId="0" applyFont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44" fontId="0" fillId="0" borderId="0" xfId="0" applyNumberFormat="1" applyAlignment="1">
      <alignment vertical="center"/>
    </xf>
    <xf numFmtId="0" fontId="10" fillId="0" borderId="0" xfId="0" applyFont="1" applyAlignment="1">
      <alignment vertical="center"/>
    </xf>
    <xf numFmtId="0" fontId="0" fillId="3" borderId="0" xfId="0" applyFill="1" applyAlignment="1">
      <alignment vertical="center"/>
    </xf>
    <xf numFmtId="0" fontId="0" fillId="6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0" fillId="5" borderId="0" xfId="0" applyFill="1"/>
    <xf numFmtId="0" fontId="0" fillId="5" borderId="3" xfId="0" applyFill="1" applyBorder="1"/>
    <xf numFmtId="0" fontId="6" fillId="5" borderId="2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7" fillId="4" borderId="1" xfId="0" applyFont="1" applyFill="1" applyBorder="1" applyAlignment="1">
      <alignment horizontal="center" vertical="center" wrapText="1"/>
    </xf>
    <xf numFmtId="10" fontId="11" fillId="2" borderId="1" xfId="2" applyNumberFormat="1" applyFont="1" applyFill="1" applyBorder="1" applyAlignment="1">
      <alignment horizontal="center" vertical="center"/>
    </xf>
    <xf numFmtId="44" fontId="11" fillId="2" borderId="1" xfId="0" applyNumberFormat="1" applyFont="1" applyFill="1" applyBorder="1" applyAlignment="1">
      <alignment horizontal="center" vertical="center"/>
    </xf>
  </cellXfs>
  <cellStyles count="4">
    <cellStyle name="Hiperlink 2" xfId="3" xr:uid="{08936F4B-5637-404B-BD72-58C8579A4742}"/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colors>
    <mruColors>
      <color rgb="FF070F62"/>
      <color rgb="FF10622F"/>
      <color rgb="FF2073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1"/>
          <c:order val="1"/>
          <c:tx>
            <c:strRef>
              <c:f>FATURAMENTO!$E$8</c:f>
              <c:strCache>
                <c:ptCount val="1"/>
                <c:pt idx="0">
                  <c:v>META MENSAL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25400">
              <a:noFill/>
            </a:ln>
            <a:effectLst/>
          </c:spPr>
          <c:cat>
            <c:strRef>
              <c:f>FATURAMENTO!$B$10:$B$21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FATURAMENTO!$E$10:$E$21</c:f>
              <c:numCache>
                <c:formatCode>_("R$"* #,##0.00_);_("R$"* \(#,##0.00\);_("R$"* "-"??_);_(@_)</c:formatCode>
                <c:ptCount val="12"/>
                <c:pt idx="0">
                  <c:v>6125</c:v>
                </c:pt>
                <c:pt idx="1">
                  <c:v>6146.363636363636</c:v>
                </c:pt>
                <c:pt idx="2">
                  <c:v>6111</c:v>
                </c:pt>
                <c:pt idx="3">
                  <c:v>6028.8888888888887</c:v>
                </c:pt>
                <c:pt idx="4">
                  <c:v>5976.25</c:v>
                </c:pt>
                <c:pt idx="5">
                  <c:v>6051.4285714285716</c:v>
                </c:pt>
                <c:pt idx="6">
                  <c:v>7060</c:v>
                </c:pt>
                <c:pt idx="7">
                  <c:v>7060</c:v>
                </c:pt>
                <c:pt idx="8">
                  <c:v>7060</c:v>
                </c:pt>
                <c:pt idx="9">
                  <c:v>7060</c:v>
                </c:pt>
                <c:pt idx="10">
                  <c:v>7060</c:v>
                </c:pt>
                <c:pt idx="11">
                  <c:v>7060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47-41A9-B1D6-6AED7E768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0836096"/>
        <c:axId val="1110846176"/>
      </c:areaChart>
      <c:barChart>
        <c:barDir val="col"/>
        <c:grouping val="clustered"/>
        <c:varyColors val="0"/>
        <c:ser>
          <c:idx val="0"/>
          <c:order val="0"/>
          <c:tx>
            <c:strRef>
              <c:f>FATURAMENTO!$C$8</c:f>
              <c:strCache>
                <c:ptCount val="1"/>
                <c:pt idx="0">
                  <c:v>VALOR FATURADO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FATURAMENTO!$B$10:$B$21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FATURAMENTO!$C$10:$C$21</c:f>
              <c:numCache>
                <c:formatCode>_("R$"* #,##0.00_);_("R$"* \(#,##0.00\);_("R$"* "-"??_);_(@_)</c:formatCode>
                <c:ptCount val="12"/>
                <c:pt idx="0">
                  <c:v>7500</c:v>
                </c:pt>
                <c:pt idx="1">
                  <c:v>5890</c:v>
                </c:pt>
                <c:pt idx="2">
                  <c:v>6500</c:v>
                </c:pt>
                <c:pt idx="3">
                  <c:v>6850</c:v>
                </c:pt>
                <c:pt idx="4">
                  <c:v>6450</c:v>
                </c:pt>
                <c:pt idx="5">
                  <c:v>5450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47-41A9-B1D6-6AED7E768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110836096"/>
        <c:axId val="1110846176"/>
      </c:barChart>
      <c:catAx>
        <c:axId val="1110836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10846176"/>
        <c:crosses val="autoZero"/>
        <c:auto val="1"/>
        <c:lblAlgn val="ctr"/>
        <c:lblOffset val="100"/>
        <c:noMultiLvlLbl val="0"/>
      </c:catAx>
      <c:valAx>
        <c:axId val="1110846176"/>
        <c:scaling>
          <c:orientation val="minMax"/>
        </c:scaling>
        <c:delete val="1"/>
        <c:axPos val="l"/>
        <c:numFmt formatCode="_(&quot;R$&quot;* #,##0.00_);_(&quot;R$&quot;* \(#,##0.00\);_(&quot;R$&quot;* &quot;-&quot;??_);_(@_)" sourceLinked="1"/>
        <c:majorTickMark val="none"/>
        <c:minorTickMark val="none"/>
        <c:tickLblPos val="nextTo"/>
        <c:crossAx val="1110836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69599362371138551"/>
          <c:y val="3.3402930076971399E-2"/>
          <c:w val="0.30400637628861465"/>
          <c:h val="9.39463983794757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3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B&#212;NUS!A1"/><Relationship Id="rId2" Type="http://schemas.openxmlformats.org/officeDocument/2006/relationships/hyperlink" Target="#FATURAMENTO!A1"/><Relationship Id="rId1" Type="http://schemas.openxmlformats.org/officeDocument/2006/relationships/image" Target="../media/image1.jpeg"/><Relationship Id="rId4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s://maxplanilhas.com.br/formulario-de-planilhas-personalizadas/" TargetMode="External"/><Relationship Id="rId3" Type="http://schemas.openxmlformats.org/officeDocument/2006/relationships/image" Target="../media/image3.svg"/><Relationship Id="rId7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hyperlink" Target="#FATURAMENTO!A1"/><Relationship Id="rId6" Type="http://schemas.openxmlformats.org/officeDocument/2006/relationships/image" Target="../media/image4.png"/><Relationship Id="rId5" Type="http://schemas.openxmlformats.org/officeDocument/2006/relationships/hyperlink" Target="https://maxplanilhas.com.br/loja-completa/" TargetMode="External"/><Relationship Id="rId10" Type="http://schemas.openxmlformats.org/officeDocument/2006/relationships/image" Target="../media/image7.png"/><Relationship Id="rId4" Type="http://schemas.openxmlformats.org/officeDocument/2006/relationships/image" Target="../media/image1.jpeg"/><Relationship Id="rId9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228599</xdr:colOff>
      <xdr:row>0</xdr:row>
      <xdr:rowOff>39787</xdr:rowOff>
    </xdr:from>
    <xdr:to>
      <xdr:col>5</xdr:col>
      <xdr:colOff>609600</xdr:colOff>
      <xdr:row>0</xdr:row>
      <xdr:rowOff>399787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94678350-CE52-4D13-9396-BA2849D6B909}"/>
            </a:ext>
          </a:extLst>
        </xdr:cNvPr>
        <xdr:cNvSpPr txBox="1"/>
      </xdr:nvSpPr>
      <xdr:spPr>
        <a:xfrm>
          <a:off x="1047749" y="39787"/>
          <a:ext cx="3781426" cy="360000"/>
        </a:xfrm>
        <a:prstGeom prst="rect">
          <a:avLst/>
        </a:prstGeom>
        <a:solidFill>
          <a:srgbClr val="10622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>
              <a:solidFill>
                <a:schemeClr val="bg1"/>
              </a:solidFill>
            </a:rPr>
            <a:t>PLANILHA CONTROLE DE FATURAMENTO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119979</xdr:colOff>
      <xdr:row>0</xdr:row>
      <xdr:rowOff>432000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82C38B30-6B13-4D4B-9DA5-7E8C3DC186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600" b="29400"/>
        <a:stretch/>
      </xdr:blipFill>
      <xdr:spPr>
        <a:xfrm>
          <a:off x="0" y="0"/>
          <a:ext cx="939129" cy="432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2</xdr:col>
      <xdr:colOff>381000</xdr:colOff>
      <xdr:row>3</xdr:row>
      <xdr:rowOff>4350</xdr:rowOff>
    </xdr:to>
    <xdr:sp macro="" textlink="">
      <xdr:nvSpPr>
        <xdr:cNvPr id="12" name="Retângulo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133213C-BCA9-4471-8C61-2108A0AB8A76}"/>
            </a:ext>
          </a:extLst>
        </xdr:cNvPr>
        <xdr:cNvSpPr/>
      </xdr:nvSpPr>
      <xdr:spPr>
        <a:xfrm>
          <a:off x="57150" y="476250"/>
          <a:ext cx="1143000" cy="252000"/>
        </a:xfrm>
        <a:prstGeom prst="rect">
          <a:avLst/>
        </a:prstGeom>
        <a:solidFill>
          <a:srgbClr val="070F6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bg1"/>
              </a:solidFill>
            </a:rPr>
            <a:t>LANÇAMENTOS</a:t>
          </a:r>
        </a:p>
      </xdr:txBody>
    </xdr:sp>
    <xdr:clientData/>
  </xdr:twoCellAnchor>
  <xdr:twoCellAnchor editAs="absolute">
    <xdr:from>
      <xdr:col>2</xdr:col>
      <xdr:colOff>385763</xdr:colOff>
      <xdr:row>2</xdr:row>
      <xdr:rowOff>0</xdr:rowOff>
    </xdr:from>
    <xdr:to>
      <xdr:col>3</xdr:col>
      <xdr:colOff>242888</xdr:colOff>
      <xdr:row>3</xdr:row>
      <xdr:rowOff>4350</xdr:rowOff>
    </xdr:to>
    <xdr:sp macro="" textlink="">
      <xdr:nvSpPr>
        <xdr:cNvPr id="13" name="Retângulo 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57E5660-92BC-4963-9B79-72C42C77FB75}"/>
            </a:ext>
          </a:extLst>
        </xdr:cNvPr>
        <xdr:cNvSpPr/>
      </xdr:nvSpPr>
      <xdr:spPr>
        <a:xfrm>
          <a:off x="1204913" y="476250"/>
          <a:ext cx="1143000" cy="252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tx1"/>
              </a:solidFill>
            </a:rPr>
            <a:t>BÔNUS</a:t>
          </a:r>
        </a:p>
      </xdr:txBody>
    </xdr:sp>
    <xdr:clientData/>
  </xdr:twoCellAnchor>
  <xdr:twoCellAnchor editAs="absolute">
    <xdr:from>
      <xdr:col>5</xdr:col>
      <xdr:colOff>676273</xdr:colOff>
      <xdr:row>0</xdr:row>
      <xdr:rowOff>39787</xdr:rowOff>
    </xdr:from>
    <xdr:to>
      <xdr:col>13</xdr:col>
      <xdr:colOff>169048</xdr:colOff>
      <xdr:row>0</xdr:row>
      <xdr:rowOff>399787</xdr:rowOff>
    </xdr:to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637FDCDA-192D-4AB3-B635-AA6D4D975A37}"/>
            </a:ext>
          </a:extLst>
        </xdr:cNvPr>
        <xdr:cNvSpPr txBox="1"/>
      </xdr:nvSpPr>
      <xdr:spPr>
        <a:xfrm>
          <a:off x="4895848" y="39787"/>
          <a:ext cx="396000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LANÇAMENTOS DE VALORES</a:t>
          </a:r>
          <a:endParaRPr lang="pt-BR" sz="1600">
            <a:effectLst/>
          </a:endParaRPr>
        </a:p>
      </xdr:txBody>
    </xdr:sp>
    <xdr:clientData/>
  </xdr:twoCellAnchor>
  <xdr:twoCellAnchor editAs="oneCell">
    <xdr:from>
      <xdr:col>7</xdr:col>
      <xdr:colOff>0</xdr:colOff>
      <xdr:row>11</xdr:row>
      <xdr:rowOff>100013</xdr:rowOff>
    </xdr:from>
    <xdr:to>
      <xdr:col>22</xdr:col>
      <xdr:colOff>0</xdr:colOff>
      <xdr:row>21</xdr:row>
      <xdr:rowOff>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4E901320-A9EB-4FA3-BB64-9E3CAE3D17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380999</xdr:colOff>
      <xdr:row>0</xdr:row>
      <xdr:rowOff>39787</xdr:rowOff>
    </xdr:from>
    <xdr:to>
      <xdr:col>8</xdr:col>
      <xdr:colOff>504825</xdr:colOff>
      <xdr:row>0</xdr:row>
      <xdr:rowOff>399787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470EF601-987A-4580-AAC6-D77D472F8C43}"/>
            </a:ext>
          </a:extLst>
        </xdr:cNvPr>
        <xdr:cNvSpPr txBox="1"/>
      </xdr:nvSpPr>
      <xdr:spPr>
        <a:xfrm>
          <a:off x="1047749" y="39787"/>
          <a:ext cx="3781426" cy="360000"/>
        </a:xfrm>
        <a:prstGeom prst="rect">
          <a:avLst/>
        </a:prstGeom>
        <a:solidFill>
          <a:srgbClr val="10622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>
              <a:solidFill>
                <a:schemeClr val="bg1"/>
              </a:solidFill>
              <a:latin typeface="Calibri (Corpo)"/>
            </a:rPr>
            <a:t>PLANILHA CONTROLE DE FATURAMENTO</a:t>
          </a:r>
        </a:p>
      </xdr:txBody>
    </xdr:sp>
    <xdr:clientData/>
  </xdr:twoCellAnchor>
  <xdr:twoCellAnchor editAs="absolute">
    <xdr:from>
      <xdr:col>8</xdr:col>
      <xdr:colOff>571499</xdr:colOff>
      <xdr:row>0</xdr:row>
      <xdr:rowOff>39787</xdr:rowOff>
    </xdr:from>
    <xdr:to>
      <xdr:col>16</xdr:col>
      <xdr:colOff>457200</xdr:colOff>
      <xdr:row>0</xdr:row>
      <xdr:rowOff>399787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74B5CAD1-D0B7-4AC4-A62B-12484A960CAF}"/>
            </a:ext>
          </a:extLst>
        </xdr:cNvPr>
        <xdr:cNvSpPr txBox="1"/>
      </xdr:nvSpPr>
      <xdr:spPr>
        <a:xfrm>
          <a:off x="4895849" y="39787"/>
          <a:ext cx="3724276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alibri (Corpo)"/>
              <a:ea typeface="+mn-ea"/>
              <a:cs typeface="+mn-cs"/>
            </a:rPr>
            <a:t>BÔNUS E INFORMAÇÕES ADICIONAIS</a:t>
          </a:r>
          <a:endParaRPr lang="pt-BR" sz="1600">
            <a:effectLst/>
            <a:latin typeface="Calibri (Corpo)"/>
          </a:endParaRPr>
        </a:p>
      </xdr:txBody>
    </xdr:sp>
    <xdr:clientData/>
  </xdr:twoCellAnchor>
  <xdr:twoCellAnchor editAs="absolute">
    <xdr:from>
      <xdr:col>19</xdr:col>
      <xdr:colOff>602042</xdr:colOff>
      <xdr:row>0</xdr:row>
      <xdr:rowOff>39787</xdr:rowOff>
    </xdr:from>
    <xdr:to>
      <xdr:col>21</xdr:col>
      <xdr:colOff>392493</xdr:colOff>
      <xdr:row>0</xdr:row>
      <xdr:rowOff>399787</xdr:rowOff>
    </xdr:to>
    <xdr:sp macro="" textlink="">
      <xdr:nvSpPr>
        <xdr:cNvPr id="4" name="CaixaDeText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23D6BB-C45B-452C-9CC5-293F9F05D1B5}"/>
            </a:ext>
          </a:extLst>
        </xdr:cNvPr>
        <xdr:cNvSpPr txBox="1"/>
      </xdr:nvSpPr>
      <xdr:spPr>
        <a:xfrm>
          <a:off x="10565192" y="39787"/>
          <a:ext cx="1009651" cy="3600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pt-BR" sz="1100" b="1"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alibri (Corpo)"/>
              <a:ea typeface="+mn-ea"/>
              <a:cs typeface="+mn-cs"/>
            </a:rPr>
            <a:t>VOLTAR</a:t>
          </a:r>
          <a:endParaRPr lang="pt-BR" sz="1100">
            <a:solidFill>
              <a:sysClr val="windowText" lastClr="000000"/>
            </a:solidFill>
            <a:effectLst/>
            <a:latin typeface="Calibri (Corpo)"/>
          </a:endParaRPr>
        </a:p>
      </xdr:txBody>
    </xdr:sp>
    <xdr:clientData/>
  </xdr:twoCellAnchor>
  <xdr:twoCellAnchor editAs="absolute">
    <xdr:from>
      <xdr:col>20</xdr:col>
      <xdr:colOff>9525</xdr:colOff>
      <xdr:row>0</xdr:row>
      <xdr:rowOff>57150</xdr:rowOff>
    </xdr:from>
    <xdr:to>
      <xdr:col>20</xdr:col>
      <xdr:colOff>369525</xdr:colOff>
      <xdr:row>0</xdr:row>
      <xdr:rowOff>417150</xdr:rowOff>
    </xdr:to>
    <xdr:pic>
      <xdr:nvPicPr>
        <xdr:cNvPr id="5" name="Gráfico 4" descr="Setas de Divisão com preenchimento sólido">
          <a:extLst>
            <a:ext uri="{FF2B5EF4-FFF2-40B4-BE49-F238E27FC236}">
              <a16:creationId xmlns:a16="http://schemas.microsoft.com/office/drawing/2014/main" id="{85B0E768-4323-42D7-B813-0DCB329738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0582275" y="57150"/>
          <a:ext cx="360000" cy="36000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272379</xdr:colOff>
      <xdr:row>0</xdr:row>
      <xdr:rowOff>432000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5447E285-D34A-4DAA-B54F-B7F480203F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600" b="29400"/>
        <a:stretch/>
      </xdr:blipFill>
      <xdr:spPr>
        <a:xfrm>
          <a:off x="0" y="0"/>
          <a:ext cx="939129" cy="432000"/>
        </a:xfrm>
        <a:prstGeom prst="rect">
          <a:avLst/>
        </a:prstGeom>
      </xdr:spPr>
    </xdr:pic>
    <xdr:clientData/>
  </xdr:twoCellAnchor>
  <xdr:twoCellAnchor editAs="absolute">
    <xdr:from>
      <xdr:col>1</xdr:col>
      <xdr:colOff>19050</xdr:colOff>
      <xdr:row>2</xdr:row>
      <xdr:rowOff>69348</xdr:rowOff>
    </xdr:from>
    <xdr:to>
      <xdr:col>10</xdr:col>
      <xdr:colOff>552450</xdr:colOff>
      <xdr:row>17</xdr:row>
      <xdr:rowOff>161925</xdr:rowOff>
    </xdr:to>
    <xdr:grpSp>
      <xdr:nvGrpSpPr>
        <xdr:cNvPr id="16" name="Agrupar 15">
          <a:extLst>
            <a:ext uri="{FF2B5EF4-FFF2-40B4-BE49-F238E27FC236}">
              <a16:creationId xmlns:a16="http://schemas.microsoft.com/office/drawing/2014/main" id="{FC1FED6A-BB7F-6758-0633-F799ED628092}"/>
            </a:ext>
          </a:extLst>
        </xdr:cNvPr>
        <xdr:cNvGrpSpPr/>
      </xdr:nvGrpSpPr>
      <xdr:grpSpPr>
        <a:xfrm>
          <a:off x="76200" y="564648"/>
          <a:ext cx="6019800" cy="3521577"/>
          <a:chOff x="76200" y="564648"/>
          <a:chExt cx="6019800" cy="3521577"/>
        </a:xfrm>
      </xdr:grpSpPr>
      <xdr:sp macro="" textlink="">
        <xdr:nvSpPr>
          <xdr:cNvPr id="7" name="Retângulo 6">
            <a:extLst>
              <a:ext uri="{FF2B5EF4-FFF2-40B4-BE49-F238E27FC236}">
                <a16:creationId xmlns:a16="http://schemas.microsoft.com/office/drawing/2014/main" id="{0FFEAB14-59F5-46F1-86A4-5B9AC528ED35}"/>
              </a:ext>
            </a:extLst>
          </xdr:cNvPr>
          <xdr:cNvSpPr/>
        </xdr:nvSpPr>
        <xdr:spPr>
          <a:xfrm>
            <a:off x="981585" y="564648"/>
            <a:ext cx="4228081" cy="530658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>
            <a:solidFill>
              <a:srgbClr val="070F62"/>
            </a:solidFill>
          </a:ln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pt-BR" sz="2800" b="1" cap="none" spc="0">
                <a:ln w="0"/>
                <a:solidFill>
                  <a:srgbClr val="00206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Calibri (Corpo)"/>
              </a:rPr>
              <a:t>DESCONTO PLANILHA LOJA</a:t>
            </a:r>
          </a:p>
        </xdr:txBody>
      </xdr:sp>
      <xdr:sp macro="" textlink="">
        <xdr:nvSpPr>
          <xdr:cNvPr id="8" name="Retângulo 7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6E02123C-39AA-4277-AD2A-6DEB1917637C}"/>
              </a:ext>
            </a:extLst>
          </xdr:cNvPr>
          <xdr:cNvSpPr/>
        </xdr:nvSpPr>
        <xdr:spPr>
          <a:xfrm>
            <a:off x="76200" y="1152525"/>
            <a:ext cx="6019800" cy="2933700"/>
          </a:xfrm>
          <a:prstGeom prst="rect">
            <a:avLst/>
          </a:prstGeom>
          <a:noFill/>
          <a:ln>
            <a:solidFill>
              <a:schemeClr val="accent3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pic>
        <xdr:nvPicPr>
          <xdr:cNvPr id="11" name="Imagem 10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FF1D87A9-DB2E-45D3-9F8D-6B91D74382D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3350" y="1200150"/>
            <a:ext cx="2857143" cy="2857143"/>
          </a:xfrm>
          <a:prstGeom prst="rect">
            <a:avLst/>
          </a:prstGeom>
          <a:ln>
            <a:noFill/>
          </a:ln>
        </xdr:spPr>
      </xdr:pic>
      <xdr:pic>
        <xdr:nvPicPr>
          <xdr:cNvPr id="12" name="Imagem 11">
            <a:extLst>
              <a:ext uri="{FF2B5EF4-FFF2-40B4-BE49-F238E27FC236}">
                <a16:creationId xmlns:a16="http://schemas.microsoft.com/office/drawing/2014/main" id="{86DD42DD-02C2-475D-BA75-94B5367BEEC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204350" y="1200150"/>
            <a:ext cx="2857143" cy="2857143"/>
          </a:xfrm>
          <a:prstGeom prst="rect">
            <a:avLst/>
          </a:prstGeom>
          <a:ln>
            <a:noFill/>
          </a:ln>
        </xdr:spPr>
      </xdr:pic>
    </xdr:grpSp>
    <xdr:clientData/>
  </xdr:twoCellAnchor>
  <xdr:twoCellAnchor editAs="absolute">
    <xdr:from>
      <xdr:col>13</xdr:col>
      <xdr:colOff>19050</xdr:colOff>
      <xdr:row>2</xdr:row>
      <xdr:rowOff>69348</xdr:rowOff>
    </xdr:from>
    <xdr:to>
      <xdr:col>23</xdr:col>
      <xdr:colOff>0</xdr:colOff>
      <xdr:row>17</xdr:row>
      <xdr:rowOff>161925</xdr:rowOff>
    </xdr:to>
    <xdr:grpSp>
      <xdr:nvGrpSpPr>
        <xdr:cNvPr id="15" name="Agrupar 14">
          <a:extLst>
            <a:ext uri="{FF2B5EF4-FFF2-40B4-BE49-F238E27FC236}">
              <a16:creationId xmlns:a16="http://schemas.microsoft.com/office/drawing/2014/main" id="{8B30CC28-EBA4-CD4D-2864-912BE9C9C90E}"/>
            </a:ext>
          </a:extLst>
        </xdr:cNvPr>
        <xdr:cNvGrpSpPr/>
      </xdr:nvGrpSpPr>
      <xdr:grpSpPr>
        <a:xfrm>
          <a:off x="6381750" y="564648"/>
          <a:ext cx="6019800" cy="3521577"/>
          <a:chOff x="6381750" y="564648"/>
          <a:chExt cx="6019800" cy="3521577"/>
        </a:xfrm>
      </xdr:grpSpPr>
      <xdr:sp macro="" textlink="">
        <xdr:nvSpPr>
          <xdr:cNvPr id="6" name="Retângulo 5">
            <a:extLst>
              <a:ext uri="{FF2B5EF4-FFF2-40B4-BE49-F238E27FC236}">
                <a16:creationId xmlns:a16="http://schemas.microsoft.com/office/drawing/2014/main" id="{0FAB9E01-C6B9-4B39-AD8B-C74D45D589E5}"/>
              </a:ext>
            </a:extLst>
          </xdr:cNvPr>
          <xdr:cNvSpPr/>
        </xdr:nvSpPr>
        <xdr:spPr>
          <a:xfrm>
            <a:off x="7256514" y="564648"/>
            <a:ext cx="4270272" cy="530658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>
            <a:solidFill>
              <a:srgbClr val="070F62"/>
            </a:solidFill>
          </a:ln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pt-BR" sz="2800" b="1" cap="none" spc="0">
                <a:ln w="0"/>
                <a:solidFill>
                  <a:srgbClr val="00206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Calibri (Corpo)"/>
              </a:rPr>
              <a:t>PLANILHA PERSONALIZADA</a:t>
            </a:r>
          </a:p>
        </xdr:txBody>
      </xdr:sp>
      <xdr:sp macro="" textlink="">
        <xdr:nvSpPr>
          <xdr:cNvPr id="9" name="Retângulo 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414DEBA5-218A-4A51-8CCD-CEAFD9928DB6}"/>
              </a:ext>
            </a:extLst>
          </xdr:cNvPr>
          <xdr:cNvSpPr/>
        </xdr:nvSpPr>
        <xdr:spPr>
          <a:xfrm>
            <a:off x="6381750" y="1152525"/>
            <a:ext cx="6019800" cy="2933700"/>
          </a:xfrm>
          <a:prstGeom prst="rect">
            <a:avLst/>
          </a:prstGeom>
          <a:noFill/>
          <a:ln>
            <a:solidFill>
              <a:schemeClr val="accent3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pic>
        <xdr:nvPicPr>
          <xdr:cNvPr id="13" name="Imagem 12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7EC40654-3C45-4DD7-9431-66DD69B78E2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446800" y="1200150"/>
            <a:ext cx="2857143" cy="2857143"/>
          </a:xfrm>
          <a:prstGeom prst="rect">
            <a:avLst/>
          </a:prstGeom>
          <a:ln>
            <a:noFill/>
          </a:ln>
        </xdr:spPr>
      </xdr:pic>
      <xdr:pic>
        <xdr:nvPicPr>
          <xdr:cNvPr id="14" name="Imagem 13">
            <a:extLst>
              <a:ext uri="{FF2B5EF4-FFF2-40B4-BE49-F238E27FC236}">
                <a16:creationId xmlns:a16="http://schemas.microsoft.com/office/drawing/2014/main" id="{741999A9-561E-4B94-8524-1083E989048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460650" y="1200150"/>
            <a:ext cx="2857143" cy="2857143"/>
          </a:xfrm>
          <a:prstGeom prst="rect">
            <a:avLst/>
          </a:prstGeom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48748-5D12-4209-ADE1-2D8DDCF31E3B}">
  <dimension ref="A1:V95"/>
  <sheetViews>
    <sheetView showGridLines="0" tabSelected="1" zoomScaleNormal="100" workbookViewId="0">
      <pane ySplit="4" topLeftCell="A5" activePane="bottomLeft" state="frozen"/>
      <selection pane="bottomLeft" activeCell="Z26" sqref="Z26"/>
    </sheetView>
  </sheetViews>
  <sheetFormatPr defaultRowHeight="15" x14ac:dyDescent="0.25"/>
  <cols>
    <col min="1" max="1" width="0.85546875" style="2" customWidth="1"/>
    <col min="2" max="2" width="11.42578125" style="1" customWidth="1"/>
    <col min="3" max="3" width="19.28515625" style="1" customWidth="1"/>
    <col min="4" max="4" width="15.85546875" style="1" customWidth="1"/>
    <col min="5" max="6" width="15.85546875" style="1" bestFit="1" customWidth="1"/>
    <col min="7" max="7" width="2.7109375" style="1" customWidth="1"/>
    <col min="8" max="8" width="9.140625" style="1"/>
    <col min="9" max="10" width="9.140625" style="1" customWidth="1"/>
    <col min="11" max="11" width="2.7109375" style="1" customWidth="1"/>
    <col min="12" max="12" width="9.140625" style="1"/>
    <col min="13" max="13" width="9.140625" style="1" customWidth="1"/>
    <col min="14" max="14" width="9.140625" style="1"/>
    <col min="15" max="15" width="2.7109375" style="1" customWidth="1"/>
    <col min="16" max="16" width="9.140625" style="1"/>
    <col min="17" max="17" width="9.140625" style="1" customWidth="1"/>
    <col min="18" max="18" width="9.140625" style="1"/>
    <col min="19" max="19" width="2.7109375" style="1" customWidth="1"/>
    <col min="20" max="20" width="9.140625" style="1"/>
    <col min="21" max="21" width="9.140625" style="1" customWidth="1"/>
    <col min="22" max="16384" width="9.140625" style="1"/>
  </cols>
  <sheetData>
    <row r="1" spans="1:22" ht="35.1" customHeight="1" x14ac:dyDescent="0.25">
      <c r="A1" s="1"/>
      <c r="C1" s="12"/>
    </row>
    <row r="2" spans="1:22" s="13" customFormat="1" ht="3.6" customHeight="1" x14ac:dyDescent="0.25"/>
    <row r="3" spans="1:22" s="14" customFormat="1" ht="20.100000000000001" customHeight="1" x14ac:dyDescent="0.25">
      <c r="A3" s="13"/>
    </row>
    <row r="4" spans="1:22" s="13" customFormat="1" ht="3.6" customHeight="1" x14ac:dyDescent="0.25"/>
    <row r="5" spans="1:22" ht="4.5" customHeight="1" x14ac:dyDescent="0.25">
      <c r="A5" s="1"/>
    </row>
    <row r="6" spans="1:22" ht="20.100000000000001" customHeight="1" x14ac:dyDescent="0.25">
      <c r="B6" s="19" t="s">
        <v>16</v>
      </c>
      <c r="C6" s="7">
        <v>81000</v>
      </c>
      <c r="D6" s="3" t="s">
        <v>22</v>
      </c>
    </row>
    <row r="7" spans="1:22" ht="5.25" customHeight="1" x14ac:dyDescent="0.25">
      <c r="K7"/>
      <c r="N7"/>
    </row>
    <row r="8" spans="1:22" ht="30" customHeight="1" thickBot="1" x14ac:dyDescent="0.3">
      <c r="B8" s="18" t="s">
        <v>12</v>
      </c>
      <c r="C8" s="18" t="s">
        <v>19</v>
      </c>
      <c r="D8" s="4" t="s">
        <v>13</v>
      </c>
      <c r="E8" s="4" t="s">
        <v>15</v>
      </c>
      <c r="F8" s="4" t="s">
        <v>14</v>
      </c>
      <c r="H8" s="22" t="s">
        <v>20</v>
      </c>
      <c r="I8" s="22"/>
      <c r="J8" s="22"/>
      <c r="K8" s="9"/>
      <c r="L8" s="22" t="s">
        <v>17</v>
      </c>
      <c r="M8" s="22"/>
      <c r="N8" s="22"/>
      <c r="P8" s="22" t="s">
        <v>18</v>
      </c>
      <c r="Q8" s="22"/>
      <c r="R8" s="22"/>
      <c r="T8" s="22" t="s">
        <v>21</v>
      </c>
      <c r="U8" s="22"/>
      <c r="V8" s="22"/>
    </row>
    <row r="9" spans="1:22" ht="15" hidden="1" customHeight="1" x14ac:dyDescent="0.25">
      <c r="B9" s="6"/>
      <c r="C9" s="6">
        <v>1</v>
      </c>
      <c r="D9" s="6"/>
      <c r="E9" s="6"/>
      <c r="F9" s="6"/>
      <c r="H9" s="20"/>
      <c r="I9" s="20"/>
      <c r="J9" s="20"/>
      <c r="K9"/>
      <c r="L9" s="20"/>
      <c r="M9" s="20"/>
      <c r="N9" s="21"/>
      <c r="P9" s="20"/>
      <c r="Q9" s="20"/>
      <c r="R9" s="20"/>
      <c r="T9" s="20"/>
      <c r="U9" s="20"/>
      <c r="V9" s="20"/>
    </row>
    <row r="10" spans="1:22" ht="18.75" customHeight="1" x14ac:dyDescent="0.25">
      <c r="A10" s="2">
        <v>12</v>
      </c>
      <c r="B10" s="10" t="s">
        <v>0</v>
      </c>
      <c r="C10" s="5">
        <v>7500</v>
      </c>
      <c r="D10" s="5">
        <f>C10</f>
        <v>7500</v>
      </c>
      <c r="E10" s="5">
        <f>IF(C9=0,E9,F10/A10)</f>
        <v>6125</v>
      </c>
      <c r="F10" s="5">
        <f>$C$6-D10</f>
        <v>73500</v>
      </c>
      <c r="H10" s="24">
        <f>FATURAMENTO!$C$6</f>
        <v>81000</v>
      </c>
      <c r="I10" s="24"/>
      <c r="J10" s="24"/>
      <c r="L10" s="24">
        <f>SUM(C10:C21)</f>
        <v>38640</v>
      </c>
      <c r="M10" s="24"/>
      <c r="N10" s="24"/>
      <c r="P10" s="24">
        <f>IFERROR(H10-L10,0)</f>
        <v>42360</v>
      </c>
      <c r="Q10" s="24"/>
      <c r="R10" s="24"/>
      <c r="T10" s="23">
        <f>IFERROR(L10/H10,0)</f>
        <v>0.47703703703703704</v>
      </c>
      <c r="U10" s="23"/>
      <c r="V10" s="23"/>
    </row>
    <row r="11" spans="1:22" ht="18.75" customHeight="1" x14ac:dyDescent="0.25">
      <c r="A11" s="2">
        <v>11</v>
      </c>
      <c r="B11" s="10" t="s">
        <v>1</v>
      </c>
      <c r="C11" s="5">
        <v>5890</v>
      </c>
      <c r="D11" s="5">
        <f>C11+D10</f>
        <v>13390</v>
      </c>
      <c r="E11" s="5">
        <f>IF(C10=0,E10,F11/A11)</f>
        <v>6146.363636363636</v>
      </c>
      <c r="F11" s="5">
        <f>$C$6-D11</f>
        <v>67610</v>
      </c>
      <c r="H11" s="24"/>
      <c r="I11" s="24"/>
      <c r="J11" s="24"/>
      <c r="L11" s="24"/>
      <c r="M11" s="24"/>
      <c r="N11" s="24"/>
      <c r="P11" s="24"/>
      <c r="Q11" s="24"/>
      <c r="R11" s="24"/>
      <c r="T11" s="23"/>
      <c r="U11" s="23"/>
      <c r="V11" s="23"/>
    </row>
    <row r="12" spans="1:22" ht="18.75" customHeight="1" x14ac:dyDescent="0.25">
      <c r="A12" s="2">
        <v>10</v>
      </c>
      <c r="B12" s="10" t="s">
        <v>2</v>
      </c>
      <c r="C12" s="5">
        <v>6500</v>
      </c>
      <c r="D12" s="5">
        <f>C12+D11</f>
        <v>19890</v>
      </c>
      <c r="E12" s="5">
        <f t="shared" ref="E12:E21" si="0">IF(C11=0,E11,F12/A12)</f>
        <v>6111</v>
      </c>
      <c r="F12" s="5">
        <f t="shared" ref="F12:F21" si="1">$C$6-D12</f>
        <v>61110</v>
      </c>
    </row>
    <row r="13" spans="1:22" ht="18.75" customHeight="1" x14ac:dyDescent="0.25">
      <c r="A13" s="2">
        <v>9</v>
      </c>
      <c r="B13" s="10" t="s">
        <v>3</v>
      </c>
      <c r="C13" s="5">
        <v>6850</v>
      </c>
      <c r="D13" s="5">
        <f t="shared" ref="D13:D21" si="2">C13+D12</f>
        <v>26740</v>
      </c>
      <c r="E13" s="5">
        <f t="shared" si="0"/>
        <v>6028.8888888888887</v>
      </c>
      <c r="F13" s="5">
        <f t="shared" si="1"/>
        <v>54260</v>
      </c>
    </row>
    <row r="14" spans="1:22" ht="18.75" customHeight="1" x14ac:dyDescent="0.25">
      <c r="A14" s="2">
        <v>8</v>
      </c>
      <c r="B14" s="10" t="s">
        <v>4</v>
      </c>
      <c r="C14" s="5">
        <v>6450</v>
      </c>
      <c r="D14" s="5">
        <f t="shared" si="2"/>
        <v>33190</v>
      </c>
      <c r="E14" s="5">
        <f t="shared" si="0"/>
        <v>5976.25</v>
      </c>
      <c r="F14" s="5">
        <f t="shared" si="1"/>
        <v>47810</v>
      </c>
      <c r="I14" s="11"/>
    </row>
    <row r="15" spans="1:22" ht="18.75" customHeight="1" x14ac:dyDescent="0.25">
      <c r="A15" s="2">
        <v>7</v>
      </c>
      <c r="B15" s="10" t="s">
        <v>5</v>
      </c>
      <c r="C15" s="5">
        <v>5450</v>
      </c>
      <c r="D15" s="5">
        <f t="shared" si="2"/>
        <v>38640</v>
      </c>
      <c r="E15" s="5">
        <f t="shared" si="0"/>
        <v>6051.4285714285716</v>
      </c>
      <c r="F15" s="5">
        <f t="shared" si="1"/>
        <v>42360</v>
      </c>
    </row>
    <row r="16" spans="1:22" ht="18.75" customHeight="1" x14ac:dyDescent="0.25">
      <c r="A16" s="2">
        <v>6</v>
      </c>
      <c r="B16" s="10" t="s">
        <v>6</v>
      </c>
      <c r="C16" s="5"/>
      <c r="D16" s="5">
        <f t="shared" si="2"/>
        <v>38640</v>
      </c>
      <c r="E16" s="5">
        <f t="shared" si="0"/>
        <v>7060</v>
      </c>
      <c r="F16" s="5">
        <f t="shared" si="1"/>
        <v>42360</v>
      </c>
    </row>
    <row r="17" spans="1:6" ht="18.75" customHeight="1" x14ac:dyDescent="0.25">
      <c r="A17" s="2">
        <v>5</v>
      </c>
      <c r="B17" s="10" t="s">
        <v>7</v>
      </c>
      <c r="C17" s="5"/>
      <c r="D17" s="5">
        <f t="shared" si="2"/>
        <v>38640</v>
      </c>
      <c r="E17" s="5">
        <f t="shared" si="0"/>
        <v>7060</v>
      </c>
      <c r="F17" s="5">
        <f t="shared" si="1"/>
        <v>42360</v>
      </c>
    </row>
    <row r="18" spans="1:6" ht="18.75" customHeight="1" x14ac:dyDescent="0.25">
      <c r="A18" s="2">
        <v>4</v>
      </c>
      <c r="B18" s="10" t="s">
        <v>8</v>
      </c>
      <c r="C18" s="5"/>
      <c r="D18" s="5">
        <f t="shared" si="2"/>
        <v>38640</v>
      </c>
      <c r="E18" s="5">
        <f t="shared" si="0"/>
        <v>7060</v>
      </c>
      <c r="F18" s="5">
        <f t="shared" si="1"/>
        <v>42360</v>
      </c>
    </row>
    <row r="19" spans="1:6" ht="18.75" customHeight="1" x14ac:dyDescent="0.25">
      <c r="A19" s="2">
        <v>3</v>
      </c>
      <c r="B19" s="10" t="s">
        <v>9</v>
      </c>
      <c r="C19" s="5"/>
      <c r="D19" s="5">
        <f t="shared" si="2"/>
        <v>38640</v>
      </c>
      <c r="E19" s="5">
        <f t="shared" si="0"/>
        <v>7060</v>
      </c>
      <c r="F19" s="5">
        <f t="shared" si="1"/>
        <v>42360</v>
      </c>
    </row>
    <row r="20" spans="1:6" ht="18.75" customHeight="1" x14ac:dyDescent="0.25">
      <c r="A20" s="2">
        <v>2</v>
      </c>
      <c r="B20" s="10" t="s">
        <v>10</v>
      </c>
      <c r="C20" s="5"/>
      <c r="D20" s="5">
        <f t="shared" si="2"/>
        <v>38640</v>
      </c>
      <c r="E20" s="5">
        <f t="shared" si="0"/>
        <v>7060</v>
      </c>
      <c r="F20" s="5">
        <f t="shared" si="1"/>
        <v>42360</v>
      </c>
    </row>
    <row r="21" spans="1:6" ht="18.75" customHeight="1" x14ac:dyDescent="0.25">
      <c r="A21" s="2">
        <v>1</v>
      </c>
      <c r="B21" s="10" t="s">
        <v>11</v>
      </c>
      <c r="C21" s="5"/>
      <c r="D21" s="5">
        <f t="shared" si="2"/>
        <v>38640</v>
      </c>
      <c r="E21" s="5">
        <f t="shared" si="0"/>
        <v>7060</v>
      </c>
      <c r="F21" s="5">
        <f t="shared" si="1"/>
        <v>42360</v>
      </c>
    </row>
    <row r="22" spans="1:6" ht="18.75" customHeight="1" x14ac:dyDescent="0.25"/>
    <row r="23" spans="1:6" customFormat="1" ht="18.75" customHeight="1" x14ac:dyDescent="0.25"/>
    <row r="24" spans="1:6" customFormat="1" ht="18.75" customHeight="1" x14ac:dyDescent="0.25"/>
    <row r="25" spans="1:6" customFormat="1" ht="18.75" customHeight="1" x14ac:dyDescent="0.25"/>
    <row r="26" spans="1:6" ht="18.75" customHeight="1" x14ac:dyDescent="0.25"/>
    <row r="27" spans="1:6" ht="18.75" customHeight="1" x14ac:dyDescent="0.25"/>
    <row r="28" spans="1:6" ht="18.75" customHeight="1" x14ac:dyDescent="0.25"/>
    <row r="29" spans="1:6" ht="18.75" customHeight="1" x14ac:dyDescent="0.25"/>
    <row r="30" spans="1:6" ht="18.75" customHeight="1" x14ac:dyDescent="0.25"/>
    <row r="31" spans="1:6" ht="18.75" customHeight="1" x14ac:dyDescent="0.25"/>
    <row r="32" spans="1:6" ht="18.75" customHeight="1" x14ac:dyDescent="0.25"/>
    <row r="33" ht="18.75" customHeight="1" x14ac:dyDescent="0.25"/>
    <row r="34" ht="18.75" customHeight="1" x14ac:dyDescent="0.25"/>
    <row r="35" ht="18.75" customHeight="1" x14ac:dyDescent="0.25"/>
    <row r="36" ht="18.75" customHeight="1" x14ac:dyDescent="0.25"/>
    <row r="37" ht="18.75" customHeight="1" x14ac:dyDescent="0.25"/>
    <row r="38" ht="18.75" customHeight="1" x14ac:dyDescent="0.25"/>
    <row r="76" spans="2:5" x14ac:dyDescent="0.25">
      <c r="B76"/>
      <c r="C76"/>
      <c r="D76"/>
      <c r="E76"/>
    </row>
    <row r="77" spans="2:5" x14ac:dyDescent="0.25">
      <c r="B77"/>
      <c r="C77"/>
      <c r="D77"/>
      <c r="E77"/>
    </row>
    <row r="78" spans="2:5" x14ac:dyDescent="0.25">
      <c r="B78"/>
      <c r="C78"/>
      <c r="D78"/>
      <c r="E78"/>
    </row>
    <row r="79" spans="2:5" x14ac:dyDescent="0.25">
      <c r="B79"/>
      <c r="C79"/>
      <c r="D79"/>
      <c r="E79"/>
    </row>
    <row r="80" spans="2:5" x14ac:dyDescent="0.25">
      <c r="B80"/>
      <c r="C80"/>
      <c r="D80"/>
      <c r="E80"/>
    </row>
    <row r="81" spans="1:5" x14ac:dyDescent="0.25">
      <c r="B81"/>
      <c r="C81"/>
      <c r="D81"/>
      <c r="E81"/>
    </row>
    <row r="82" spans="1:5" x14ac:dyDescent="0.25">
      <c r="B82"/>
      <c r="C82"/>
      <c r="D82"/>
      <c r="E82"/>
    </row>
    <row r="83" spans="1:5" x14ac:dyDescent="0.25">
      <c r="B83"/>
      <c r="C83"/>
      <c r="D83"/>
      <c r="E83"/>
    </row>
    <row r="84" spans="1:5" x14ac:dyDescent="0.25">
      <c r="B84"/>
      <c r="C84"/>
      <c r="D84"/>
      <c r="E84"/>
    </row>
    <row r="85" spans="1:5" x14ac:dyDescent="0.25">
      <c r="B85"/>
      <c r="C85"/>
      <c r="D85"/>
      <c r="E85"/>
    </row>
    <row r="86" spans="1:5" x14ac:dyDescent="0.25">
      <c r="B86"/>
      <c r="C86"/>
      <c r="D86"/>
      <c r="E86"/>
    </row>
    <row r="87" spans="1:5" x14ac:dyDescent="0.25">
      <c r="B87"/>
      <c r="C87"/>
      <c r="D87"/>
      <c r="E87"/>
    </row>
    <row r="88" spans="1:5" x14ac:dyDescent="0.25">
      <c r="B88"/>
      <c r="C88"/>
      <c r="D88"/>
      <c r="E88"/>
    </row>
    <row r="89" spans="1:5" x14ac:dyDescent="0.25">
      <c r="B89"/>
      <c r="C89"/>
      <c r="D89"/>
      <c r="E89"/>
    </row>
    <row r="90" spans="1:5" x14ac:dyDescent="0.25">
      <c r="B90"/>
      <c r="C90"/>
      <c r="D90"/>
      <c r="E90"/>
    </row>
    <row r="91" spans="1:5" customFormat="1" x14ac:dyDescent="0.25">
      <c r="A91" s="8"/>
    </row>
    <row r="92" spans="1:5" customFormat="1" x14ac:dyDescent="0.25">
      <c r="A92" s="8"/>
    </row>
    <row r="93" spans="1:5" customFormat="1" x14ac:dyDescent="0.25">
      <c r="A93" s="8"/>
    </row>
    <row r="94" spans="1:5" customFormat="1" x14ac:dyDescent="0.25">
      <c r="A94" s="8"/>
    </row>
    <row r="95" spans="1:5" customFormat="1" x14ac:dyDescent="0.25">
      <c r="A95" s="8"/>
    </row>
  </sheetData>
  <mergeCells count="8">
    <mergeCell ref="T8:V8"/>
    <mergeCell ref="T10:V11"/>
    <mergeCell ref="H8:J8"/>
    <mergeCell ref="H10:J11"/>
    <mergeCell ref="L8:N8"/>
    <mergeCell ref="L10:N11"/>
    <mergeCell ref="P8:R8"/>
    <mergeCell ref="P10:R11"/>
  </mergeCells>
  <dataValidations count="1">
    <dataValidation allowBlank="1" showInputMessage="1" showErrorMessage="1" promptTitle="CONTÉM FÓRMULAS" prompt="Não deletar ou digitar nestas células." sqref="B9:F9 D10:F21 H10:J11 L10:N11 P10:R11 T10:V11" xr:uid="{B0BD82F8-E9CE-445E-B3EB-9C97DBB7A89D}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4AC55-AF5A-4C84-90CD-790547B78B7F}">
  <sheetPr>
    <tabColor rgb="FFFFC000"/>
  </sheetPr>
  <dimension ref="A1:AG68"/>
  <sheetViews>
    <sheetView showGridLines="0" workbookViewId="0"/>
  </sheetViews>
  <sheetFormatPr defaultRowHeight="18" customHeight="1" x14ac:dyDescent="0.25"/>
  <cols>
    <col min="1" max="1" width="0.85546875" style="1" customWidth="1"/>
    <col min="2" max="11" width="9.140625" style="1" customWidth="1"/>
    <col min="12" max="13" width="1.5703125" style="1" customWidth="1"/>
    <col min="14" max="19" width="9" style="1" customWidth="1"/>
    <col min="20" max="16384" width="9.140625" style="1"/>
  </cols>
  <sheetData>
    <row r="1" spans="1:33" ht="35.1" customHeight="1" x14ac:dyDescent="0.25">
      <c r="C1" s="12"/>
    </row>
    <row r="2" spans="1:33" s="13" customFormat="1" ht="5.0999999999999996" customHeight="1" x14ac:dyDescent="0.25"/>
    <row r="3" spans="1:33" ht="18" customHeight="1" x14ac:dyDescent="0.25">
      <c r="A3" s="15"/>
      <c r="B3" s="16"/>
      <c r="C3" s="15"/>
      <c r="D3" s="15"/>
      <c r="E3" s="15"/>
      <c r="F3" s="15"/>
      <c r="G3" s="15"/>
      <c r="H3" s="15"/>
      <c r="I3" s="15"/>
      <c r="J3" s="15"/>
      <c r="K3" s="15"/>
      <c r="L3" s="15"/>
      <c r="M3" s="17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</row>
    <row r="4" spans="1:33" ht="18" customHeight="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7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</row>
    <row r="5" spans="1:33" ht="18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7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</row>
    <row r="6" spans="1:33" ht="18" customHeight="1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7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18" customHeight="1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7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</row>
    <row r="8" spans="1:33" ht="18" customHeight="1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7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</row>
    <row r="9" spans="1:33" ht="18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7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</row>
    <row r="10" spans="1:33" ht="18" customHeight="1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7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</row>
    <row r="11" spans="1:33" ht="18" customHeight="1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7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</row>
    <row r="12" spans="1:33" ht="18" customHeight="1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7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ht="18" customHeight="1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7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ht="18" customHeight="1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7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ht="18" customHeight="1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7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ht="18" customHeight="1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7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 ht="18" customHeight="1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7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ht="18" customHeight="1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7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ht="18" customHeight="1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7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ht="18" customHeight="1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7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ht="18" customHeight="1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7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ht="18" customHeight="1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6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ht="18" customHeight="1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1:33" ht="18" customHeight="1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1:33" ht="18" customHeight="1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</row>
    <row r="26" spans="1:33" ht="18" customHeight="1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</row>
    <row r="27" spans="1:33" ht="18" customHeight="1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  <row r="28" spans="1:33" ht="18" customHeight="1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1:33" ht="18" customHeight="1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 ht="18" customHeight="1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</row>
    <row r="31" spans="1:33" ht="18" customHeight="1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</row>
    <row r="32" spans="1:33" ht="18" customHeight="1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</row>
    <row r="33" spans="1:33" ht="18" customHeight="1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</row>
    <row r="34" spans="1:33" ht="18" customHeight="1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</row>
    <row r="35" spans="1:33" ht="18" customHeight="1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</row>
    <row r="36" spans="1:33" ht="18" customHeight="1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</row>
    <row r="37" spans="1:33" ht="18" customHeight="1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</row>
    <row r="38" spans="1:33" ht="18" customHeight="1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</row>
    <row r="39" spans="1:33" ht="18" customHeight="1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</row>
    <row r="40" spans="1:33" ht="18" customHeight="1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</row>
    <row r="41" spans="1:33" ht="18" customHeight="1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3" ht="18" customHeight="1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3" ht="18" customHeight="1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</row>
    <row r="44" spans="1:33" ht="18" customHeight="1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</row>
    <row r="45" spans="1:33" ht="18" customHeight="1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</row>
    <row r="46" spans="1:33" ht="18" customHeight="1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</row>
    <row r="47" spans="1:33" ht="18" customHeight="1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</row>
    <row r="48" spans="1:33" ht="18" customHeight="1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</row>
    <row r="49" spans="1:33" ht="18" customHeight="1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</row>
    <row r="50" spans="1:33" ht="18" customHeight="1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</row>
    <row r="51" spans="1:33" ht="18" customHeight="1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</row>
    <row r="52" spans="1:33" ht="18" customHeight="1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</row>
    <row r="53" spans="1:33" ht="18" customHeight="1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</row>
    <row r="54" spans="1:33" ht="18" customHeight="1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</row>
    <row r="55" spans="1:33" ht="18" customHeight="1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</row>
    <row r="56" spans="1:33" ht="18" customHeight="1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</row>
    <row r="57" spans="1:33" ht="18" customHeight="1" x14ac:dyDescent="0.2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</row>
    <row r="58" spans="1:33" ht="18" customHeight="1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</row>
    <row r="59" spans="1:33" ht="18" customHeight="1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</row>
    <row r="60" spans="1:33" ht="18" customHeight="1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</row>
    <row r="61" spans="1:33" ht="18" customHeight="1" x14ac:dyDescent="0.2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</row>
    <row r="62" spans="1:33" ht="18" customHeight="1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</row>
    <row r="63" spans="1:33" ht="18" customHeight="1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</row>
    <row r="64" spans="1:33" ht="18" customHeight="1" x14ac:dyDescent="0.2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</row>
    <row r="65" spans="1:33" ht="18" customHeight="1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</row>
    <row r="66" spans="1:33" ht="18" customHeight="1" x14ac:dyDescent="0.2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</row>
    <row r="67" spans="1:33" ht="18" customHeight="1" x14ac:dyDescent="0.2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</row>
    <row r="68" spans="1:33" ht="18" customHeight="1" x14ac:dyDescent="0.2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FATURAMENTO</vt:lpstr>
      <vt:lpstr>BÔNUS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Silva</dc:creator>
  <cp:lastModifiedBy>Rafael Silva</cp:lastModifiedBy>
  <dcterms:created xsi:type="dcterms:W3CDTF">2022-06-28T12:22:06Z</dcterms:created>
  <dcterms:modified xsi:type="dcterms:W3CDTF">2024-08-31T17:44:59Z</dcterms:modified>
</cp:coreProperties>
</file>