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6d12aca39f54f6/Documentos/1_MAX PLANILHAS/5_SITE/PLANILHAS_SITE/GRÁTIS/1_ATIVAS/PLANILHA CHECK LIST DE TAREFAS/ARQUIVO/DESENVOLVENDO/"/>
    </mc:Choice>
  </mc:AlternateContent>
  <xr:revisionPtr revIDLastSave="1085" documentId="8_{D6DA80E1-F132-4CD4-8A66-7C6C18F54CBA}" xr6:coauthVersionLast="47" xr6:coauthVersionMax="47" xr10:uidLastSave="{671A5D1B-12FC-46BA-9CC7-FFA8D7888D36}"/>
  <bookViews>
    <workbookView xWindow="-120" yWindow="-120" windowWidth="29040" windowHeight="15720" tabRatio="449" xr2:uid="{00000000-000D-0000-FFFF-FFFF00000000}"/>
  </bookViews>
  <sheets>
    <sheet name="TAREFAS" sheetId="1" r:id="rId1"/>
    <sheet name="BÔNUS" sheetId="7" r:id="rId2"/>
  </sheets>
  <definedNames>
    <definedName name="SegmentaçãodeDados_RESPONSÁVEL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3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4" i="1" l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G27" i="1"/>
  <c r="G15" i="1"/>
  <c r="G16" i="1"/>
  <c r="G17" i="1"/>
  <c r="G18" i="1"/>
  <c r="G19" i="1"/>
  <c r="G20" i="1"/>
  <c r="G21" i="1"/>
  <c r="G22" i="1"/>
  <c r="G23" i="1"/>
  <c r="G24" i="1"/>
  <c r="G25" i="1"/>
  <c r="G26" i="1"/>
  <c r="G14" i="1"/>
  <c r="Q7" i="1" l="1"/>
  <c r="Q6" i="1"/>
  <c r="Q10" i="1"/>
  <c r="Q9" i="1"/>
  <c r="Q8" i="1"/>
  <c r="Q11" i="1" l="1"/>
  <c r="R11" i="1" s="1"/>
</calcChain>
</file>

<file path=xl/sharedStrings.xml><?xml version="1.0" encoding="utf-8"?>
<sst xmlns="http://schemas.openxmlformats.org/spreadsheetml/2006/main" count="44" uniqueCount="31">
  <si>
    <t>ATIVIDADES</t>
  </si>
  <si>
    <t>PRAZO</t>
  </si>
  <si>
    <t>STATUS</t>
  </si>
  <si>
    <t>CONCLUÍDO</t>
  </si>
  <si>
    <t>Pagar contas de água e luz</t>
  </si>
  <si>
    <t>Realizar matrícula na escola de Inglês</t>
  </si>
  <si>
    <t>Pesquisar passagem aérea para férias de verão</t>
  </si>
  <si>
    <t>RESPONSÁVEL</t>
  </si>
  <si>
    <t>Maria</t>
  </si>
  <si>
    <t>Ação 2</t>
  </si>
  <si>
    <t>Ação 3</t>
  </si>
  <si>
    <t>Ação 4</t>
  </si>
  <si>
    <t>Ação 5</t>
  </si>
  <si>
    <t>Ação 6</t>
  </si>
  <si>
    <t>Ação 7</t>
  </si>
  <si>
    <t>DATA REAL CONCLUSÃO</t>
  </si>
  <si>
    <t>CONCLUÍDO COM ATRASO</t>
  </si>
  <si>
    <t>ATRASADO</t>
  </si>
  <si>
    <t>EM ANDAMENTO</t>
  </si>
  <si>
    <t>Pedro</t>
  </si>
  <si>
    <t>Ação 1</t>
  </si>
  <si>
    <t>Ação 8</t>
  </si>
  <si>
    <t>Ação 9</t>
  </si>
  <si>
    <t>Ação 10</t>
  </si>
  <si>
    <t>X</t>
  </si>
  <si>
    <t>CANCELADO</t>
  </si>
  <si>
    <t>Ação 11</t>
  </si>
  <si>
    <t>AUX</t>
  </si>
  <si>
    <t>[ PLANILHA CHECK LIST DE TAREFAS ] - LANÇAMENTO DE TAREFAS</t>
  </si>
  <si>
    <t>CANCELADO?</t>
  </si>
  <si>
    <t>[ PLANILHA CHECK LIST DE TAREFAS ] - BÔNUS E INFORMAÇÕES ADICIONAIS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</si>
</sst>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070F62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70F62"/>
        <bgColor indexed="64"/>
      </patternFill>
    </fill>
    <fill>
      <patternFill patternType="solid">
        <fgColor rgb="FF10622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Dashed">
        <color theme="6"/>
      </left>
      <right/>
      <top/>
      <bottom/>
      <diagonal/>
    </border>
    <border>
      <left/>
      <right/>
      <top/>
      <bottom style="thick">
        <color rgb="FF10622F"/>
      </bottom>
      <diagonal/>
    </border>
  </borders>
  <cellStyleXfs count="9">
    <xf numFmtId="0" fontId="0" fillId="0" borderId="0"/>
    <xf numFmtId="9" fontId="6" fillId="0" borderId="0" applyFont="0" applyFill="0" applyBorder="0" applyAlignment="0" applyProtection="0"/>
    <xf numFmtId="0" fontId="5" fillId="0" borderId="0"/>
    <xf numFmtId="0" fontId="9" fillId="0" borderId="0" applyNumberForma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14" fontId="8" fillId="0" borderId="0" xfId="0" applyNumberFormat="1" applyFont="1" applyAlignment="1">
      <alignment horizontal="left" vertical="center" wrapText="1"/>
    </xf>
    <xf numFmtId="14" fontId="8" fillId="0" borderId="0" xfId="0" applyNumberFormat="1" applyFont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1" fillId="0" borderId="0" xfId="0" applyFont="1" applyAlignment="1">
      <alignment vertical="center" wrapText="1"/>
    </xf>
    <xf numFmtId="0" fontId="13" fillId="2" borderId="0" xfId="0" applyFont="1" applyFill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3" fillId="0" borderId="0" xfId="0" applyFont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" fillId="4" borderId="0" xfId="7" applyFill="1" applyAlignment="1">
      <alignment vertical="center"/>
    </xf>
    <xf numFmtId="0" fontId="12" fillId="4" borderId="0" xfId="7" applyFont="1" applyFill="1" applyAlignment="1">
      <alignment vertical="center"/>
    </xf>
    <xf numFmtId="0" fontId="1" fillId="3" borderId="3" xfId="7" applyFill="1" applyBorder="1" applyAlignment="1">
      <alignment vertical="center"/>
    </xf>
    <xf numFmtId="0" fontId="14" fillId="3" borderId="3" xfId="7" applyFont="1" applyFill="1" applyBorder="1" applyAlignment="1">
      <alignment vertical="center"/>
    </xf>
    <xf numFmtId="0" fontId="1" fillId="4" borderId="0" xfId="8" applyFill="1" applyAlignment="1">
      <alignment vertical="center"/>
    </xf>
    <xf numFmtId="0" fontId="1" fillId="4" borderId="0" xfId="8" applyFill="1"/>
    <xf numFmtId="0" fontId="1" fillId="4" borderId="2" xfId="8" applyFill="1" applyBorder="1"/>
    <xf numFmtId="0" fontId="1" fillId="0" borderId="0" xfId="8" applyAlignment="1">
      <alignment vertical="center"/>
    </xf>
    <xf numFmtId="0" fontId="8" fillId="0" borderId="0" xfId="0" applyFont="1"/>
    <xf numFmtId="0" fontId="1" fillId="0" borderId="0" xfId="0" applyFont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12" fillId="4" borderId="0" xfId="0" applyFont="1" applyFill="1" applyAlignment="1">
      <alignment vertical="center"/>
    </xf>
    <xf numFmtId="0" fontId="0" fillId="3" borderId="3" xfId="0" applyFill="1" applyBorder="1" applyAlignment="1">
      <alignment vertical="center"/>
    </xf>
    <xf numFmtId="0" fontId="14" fillId="3" borderId="3" xfId="0" applyFont="1" applyFill="1" applyBorder="1" applyAlignment="1">
      <alignment vertical="center"/>
    </xf>
    <xf numFmtId="3" fontId="13" fillId="5" borderId="0" xfId="0" applyNumberFormat="1" applyFont="1" applyFill="1" applyAlignment="1">
      <alignment vertical="center"/>
    </xf>
    <xf numFmtId="164" fontId="13" fillId="5" borderId="0" xfId="1" applyNumberFormat="1" applyFont="1" applyFill="1" applyAlignment="1">
      <alignment horizontal="right" vertical="center"/>
    </xf>
    <xf numFmtId="0" fontId="10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8" fillId="6" borderId="0" xfId="0" applyFont="1" applyFill="1" applyAlignment="1">
      <alignment horizontal="center" vertical="center" wrapText="1"/>
    </xf>
  </cellXfs>
  <cellStyles count="9">
    <cellStyle name="Hiperlink 2" xfId="3" xr:uid="{44A95F7F-10CE-4D25-9636-A531B491FE6F}"/>
    <cellStyle name="Normal" xfId="0" builtinId="0"/>
    <cellStyle name="Normal 2" xfId="2" xr:uid="{19574325-F993-462A-A571-D20F442DE541}"/>
    <cellStyle name="Normal 3" xfId="4" xr:uid="{2ED7C090-4A41-4247-94C6-4CB9D900B31E}"/>
    <cellStyle name="Normal 4" xfId="5" xr:uid="{F7800902-18D7-4D47-9F75-125BE169A1C7}"/>
    <cellStyle name="Normal 5" xfId="6" xr:uid="{E01CA5BE-AC2D-4289-A327-36B83CAA3BF9}"/>
    <cellStyle name="Normal 5 2" xfId="8" xr:uid="{8412F4A9-76A6-4055-90ED-1FB829A835E9}"/>
    <cellStyle name="Normal 6" xfId="7" xr:uid="{D171B4F2-3341-45E2-B6D5-4EA2BD5882F4}"/>
    <cellStyle name="Porcentagem" xfId="1" builtinId="5"/>
  </cellStyles>
  <dxfs count="14">
    <dxf>
      <font>
        <b val="0"/>
        <i val="0"/>
        <color theme="1"/>
      </font>
      <fill>
        <patternFill patternType="solid">
          <fgColor auto="1"/>
          <bgColor theme="9" tint="0.59996337778862885"/>
        </patternFill>
      </fill>
    </dxf>
    <dxf>
      <font>
        <b val="0"/>
        <i val="0"/>
        <color rgb="FFC00000"/>
      </font>
      <fill>
        <patternFill patternType="solid">
          <fgColor auto="1"/>
          <bgColor theme="5" tint="0.59996337778862885"/>
        </patternFill>
      </fill>
    </dxf>
    <dxf>
      <font>
        <b val="0"/>
        <i val="0"/>
        <color theme="1"/>
      </font>
      <fill>
        <patternFill patternType="solid">
          <fgColor auto="1"/>
          <bgColor theme="8" tint="0.39994506668294322"/>
        </patternFill>
      </fill>
    </dxf>
    <dxf>
      <font>
        <b val="0"/>
        <i val="0"/>
        <color theme="1"/>
      </font>
      <fill>
        <patternFill patternType="solid">
          <fgColor auto="1"/>
          <bgColor theme="7" tint="0.39994506668294322"/>
        </patternFill>
      </fill>
    </dxf>
    <dxf>
      <font>
        <b val="0"/>
        <i val="0"/>
        <color theme="1"/>
      </font>
      <fill>
        <patternFill patternType="solid">
          <fgColor auto="1"/>
          <bgColor theme="6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70F62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10622F"/>
      <color rgb="FF070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microsoft.com/office/2007/relationships/slicerCache" Target="slicerCaches/slicerCach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3175"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  <a:ln w="317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F73-4A49-9638-131404C57FB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 w="317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F73-4A49-9638-131404C57FB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 w="317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F73-4A49-9638-131404C57FB3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 w="317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F73-4A49-9638-131404C57FB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 w="3175"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F7AD-4F87-9C99-2E6319697E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TAREFAS!$P$6:$P$10</c:f>
              <c:strCache>
                <c:ptCount val="5"/>
                <c:pt idx="0">
                  <c:v>CANCELADO</c:v>
                </c:pt>
                <c:pt idx="1">
                  <c:v>CONCLUÍDO</c:v>
                </c:pt>
                <c:pt idx="2">
                  <c:v>CONCLUÍDO COM ATRASO</c:v>
                </c:pt>
                <c:pt idx="3">
                  <c:v>ATRASADO</c:v>
                </c:pt>
                <c:pt idx="4">
                  <c:v>EM ANDAMENTO</c:v>
                </c:pt>
              </c:strCache>
            </c:strRef>
          </c:cat>
          <c:val>
            <c:numRef>
              <c:f>TAREFAS!$Q$6:$Q$10</c:f>
              <c:numCache>
                <c:formatCode>#,##0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73-4A49-9638-131404C57F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960403807"/>
        <c:axId val="960426367"/>
      </c:barChart>
      <c:catAx>
        <c:axId val="9604038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60426367"/>
        <c:crosses val="autoZero"/>
        <c:auto val="1"/>
        <c:lblAlgn val="ctr"/>
        <c:lblOffset val="100"/>
        <c:noMultiLvlLbl val="0"/>
      </c:catAx>
      <c:valAx>
        <c:axId val="960426367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960403807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solidFill>
      <a:schemeClr val="bg1"/>
    </a:solidFill>
    <a:ln w="9525" cap="flat" cmpd="sng" algn="ctr">
      <a:solidFill>
        <a:schemeClr val="accent3"/>
      </a:solidFill>
      <a:round/>
    </a:ln>
    <a:effectLst/>
  </c:spPr>
  <c:txPr>
    <a:bodyPr/>
    <a:lstStyle/>
    <a:p>
      <a:pPr>
        <a:defRPr>
          <a:solidFill>
            <a:schemeClr val="tx1">
              <a:lumMod val="95000"/>
              <a:lumOff val="5000"/>
            </a:schemeClr>
          </a:solidFill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TAREFAS!A1"/><Relationship Id="rId1" Type="http://schemas.openxmlformats.org/officeDocument/2006/relationships/chart" Target="../charts/chart1.xml"/><Relationship Id="rId4" Type="http://schemas.openxmlformats.org/officeDocument/2006/relationships/hyperlink" Target="#B&#212;NUS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TAREFAS!A1"/><Relationship Id="rId3" Type="http://schemas.openxmlformats.org/officeDocument/2006/relationships/image" Target="../media/image3.png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https://maxplanilhas.com.br/loja/" TargetMode="Externa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hyperlink" Target="https://maxplanilhas.com.br/formulario-de-planilhas-personalizadas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2114549</xdr:colOff>
      <xdr:row>4</xdr:row>
      <xdr:rowOff>1</xdr:rowOff>
    </xdr:from>
    <xdr:to>
      <xdr:col>6</xdr:col>
      <xdr:colOff>1638299</xdr:colOff>
      <xdr:row>11</xdr:row>
      <xdr:rowOff>163801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82BBB1-C329-36F3-9D09-B49C0E558D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47624</xdr:colOff>
      <xdr:row>4</xdr:row>
      <xdr:rowOff>1</xdr:rowOff>
    </xdr:from>
    <xdr:to>
      <xdr:col>2</xdr:col>
      <xdr:colOff>19050</xdr:colOff>
      <xdr:row>11</xdr:row>
      <xdr:rowOff>163801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RESPONSÁVEL">
              <a:extLst>
                <a:ext uri="{FF2B5EF4-FFF2-40B4-BE49-F238E27FC236}">
                  <a16:creationId xmlns:a16="http://schemas.microsoft.com/office/drawing/2014/main" id="{9A3A8F2C-C7FD-CF77-CC0E-E624AA7F086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SPONSÁVE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624" y="876301"/>
              <a:ext cx="3028951" cy="176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76800</xdr:colOff>
      <xdr:row>4</xdr:row>
      <xdr:rowOff>1</xdr:rowOff>
    </xdr:from>
    <xdr:to>
      <xdr:col>2</xdr:col>
      <xdr:colOff>2056800</xdr:colOff>
      <xdr:row>11</xdr:row>
      <xdr:rowOff>163801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D9196700-3731-91EE-C58C-C83F9EF434A6}"/>
            </a:ext>
          </a:extLst>
        </xdr:cNvPr>
        <xdr:cNvGrpSpPr/>
      </xdr:nvGrpSpPr>
      <xdr:grpSpPr>
        <a:xfrm>
          <a:off x="3134325" y="876301"/>
          <a:ext cx="1980000" cy="1764000"/>
          <a:chOff x="3134325" y="800101"/>
          <a:chExt cx="1980000" cy="1764000"/>
        </a:xfrm>
      </xdr:grpSpPr>
      <xdr:sp macro="" textlink="">
        <xdr:nvSpPr>
          <xdr:cNvPr id="4" name="Retângulo 3">
            <a:extLst>
              <a:ext uri="{FF2B5EF4-FFF2-40B4-BE49-F238E27FC236}">
                <a16:creationId xmlns:a16="http://schemas.microsoft.com/office/drawing/2014/main" id="{FBEF00CC-7761-4A98-8A3A-05F2FF349D4C}"/>
              </a:ext>
            </a:extLst>
          </xdr:cNvPr>
          <xdr:cNvSpPr/>
        </xdr:nvSpPr>
        <xdr:spPr>
          <a:xfrm>
            <a:off x="3134325" y="800101"/>
            <a:ext cx="1980000" cy="1764000"/>
          </a:xfrm>
          <a:prstGeom prst="rect">
            <a:avLst/>
          </a:prstGeom>
          <a:solidFill>
            <a:schemeClr val="bg1"/>
          </a:solidFill>
          <a:ln>
            <a:solidFill>
              <a:schemeClr val="accent3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30E57FE6-BFD6-3CA5-AD0A-61C1D62FDC9B}"/>
              </a:ext>
            </a:extLst>
          </xdr:cNvPr>
          <xdr:cNvSpPr txBox="1"/>
        </xdr:nvSpPr>
        <xdr:spPr>
          <a:xfrm>
            <a:off x="3188325" y="876300"/>
            <a:ext cx="1872000" cy="25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050" b="1"/>
              <a:t>TOTAL</a:t>
            </a:r>
            <a:r>
              <a:rPr lang="pt-BR" sz="1050" b="1" baseline="0"/>
              <a:t> DE TAREFAS</a:t>
            </a:r>
            <a:endParaRPr lang="pt-BR" sz="1050" b="1"/>
          </a:p>
        </xdr:txBody>
      </xdr:sp>
      <xdr:sp macro="" textlink="$Q$11">
        <xdr:nvSpPr>
          <xdr:cNvPr id="6" name="CaixaDeTexto 5">
            <a:extLst>
              <a:ext uri="{FF2B5EF4-FFF2-40B4-BE49-F238E27FC236}">
                <a16:creationId xmlns:a16="http://schemas.microsoft.com/office/drawing/2014/main" id="{27B01164-8A58-6C5C-12B7-7EAB511CB2E2}"/>
              </a:ext>
            </a:extLst>
          </xdr:cNvPr>
          <xdr:cNvSpPr txBox="1"/>
        </xdr:nvSpPr>
        <xdr:spPr>
          <a:xfrm>
            <a:off x="3188325" y="1198425"/>
            <a:ext cx="1872000" cy="432000"/>
          </a:xfrm>
          <a:prstGeom prst="roundRect">
            <a:avLst/>
          </a:prstGeom>
          <a:solidFill>
            <a:schemeClr val="bg2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AC73375F-36A3-4A02-A483-973DA8A064D0}" type="TxLink">
              <a:rPr lang="en-US" sz="1600" b="1" i="0" u="none" strike="noStrike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pPr algn="ctr"/>
              <a:t>14</a:t>
            </a:fld>
            <a:endParaRPr lang="pt-BR" sz="1600" b="1"/>
          </a:p>
        </xdr:txBody>
      </xdr:sp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315E5D47-4766-E57F-1401-80564113F74A}"/>
              </a:ext>
            </a:extLst>
          </xdr:cNvPr>
          <xdr:cNvSpPr txBox="1"/>
        </xdr:nvSpPr>
        <xdr:spPr>
          <a:xfrm>
            <a:off x="3188325" y="1744800"/>
            <a:ext cx="1872000" cy="25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pt-BR" sz="1050" b="1"/>
              <a:t>% FINALIZADAS</a:t>
            </a:r>
          </a:p>
        </xdr:txBody>
      </xdr:sp>
      <xdr:sp macro="" textlink="$R$11">
        <xdr:nvSpPr>
          <xdr:cNvPr id="8" name="CaixaDeTexto 7">
            <a:extLst>
              <a:ext uri="{FF2B5EF4-FFF2-40B4-BE49-F238E27FC236}">
                <a16:creationId xmlns:a16="http://schemas.microsoft.com/office/drawing/2014/main" id="{100D1FC8-C9AA-2590-FEB6-8E041B07031C}"/>
              </a:ext>
            </a:extLst>
          </xdr:cNvPr>
          <xdr:cNvSpPr txBox="1"/>
        </xdr:nvSpPr>
        <xdr:spPr>
          <a:xfrm>
            <a:off x="3188325" y="2066925"/>
            <a:ext cx="1872000" cy="432000"/>
          </a:xfrm>
          <a:prstGeom prst="roundRect">
            <a:avLst/>
          </a:prstGeom>
          <a:solidFill>
            <a:schemeClr val="bg2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6C9B0927-7152-4F97-AA43-6B295CA93079}" type="TxLink">
              <a:rPr lang="en-US" sz="1600" b="1" i="0" u="none" strike="noStrike">
                <a:solidFill>
                  <a:srgbClr val="000000"/>
                </a:solidFill>
                <a:latin typeface="Calibri"/>
                <a:ea typeface="Calibri"/>
                <a:cs typeface="Calibri"/>
              </a:rPr>
              <a:pPr algn="ctr"/>
              <a:t>28,6%</a:t>
            </a:fld>
            <a:endParaRPr lang="pt-BR" sz="1600" b="1"/>
          </a:p>
        </xdr:txBody>
      </xdr:sp>
    </xdr:grpSp>
    <xdr:clientData/>
  </xdr:twoCellAnchor>
  <xdr:twoCellAnchor editAs="absolute">
    <xdr:from>
      <xdr:col>1</xdr:col>
      <xdr:colOff>1228725</xdr:colOff>
      <xdr:row>0</xdr:row>
      <xdr:rowOff>57150</xdr:rowOff>
    </xdr:from>
    <xdr:to>
      <xdr:col>1</xdr:col>
      <xdr:colOff>2668725</xdr:colOff>
      <xdr:row>1</xdr:row>
      <xdr:rowOff>169500</xdr:rowOff>
    </xdr:to>
    <xdr:sp macro="" textlink="">
      <xdr:nvSpPr>
        <xdr:cNvPr id="10" name="Retângulo: Cantos Arredondados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F3E7592-8A37-4DC9-84E0-284D15BB47D1}"/>
            </a:ext>
          </a:extLst>
        </xdr:cNvPr>
        <xdr:cNvSpPr/>
      </xdr:nvSpPr>
      <xdr:spPr>
        <a:xfrm>
          <a:off x="1285875" y="57150"/>
          <a:ext cx="1440000" cy="360000"/>
        </a:xfrm>
        <a:prstGeom prst="roundRect">
          <a:avLst/>
        </a:prstGeom>
        <a:solidFill>
          <a:schemeClr val="bg1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LANÇAMENTOS</a:t>
          </a:r>
        </a:p>
      </xdr:txBody>
    </xdr:sp>
    <xdr:clientData/>
  </xdr:twoCellAnchor>
  <xdr:twoCellAnchor editAs="absolute">
    <xdr:from>
      <xdr:col>1</xdr:col>
      <xdr:colOff>9525</xdr:colOff>
      <xdr:row>0</xdr:row>
      <xdr:rowOff>19050</xdr:rowOff>
    </xdr:from>
    <xdr:to>
      <xdr:col>1</xdr:col>
      <xdr:colOff>847725</xdr:colOff>
      <xdr:row>2</xdr:row>
      <xdr:rowOff>6056</xdr:rowOff>
    </xdr:to>
    <xdr:pic>
      <xdr:nvPicPr>
        <xdr:cNvPr id="17" name="Imagem 16">
          <a:extLst>
            <a:ext uri="{FF2B5EF4-FFF2-40B4-BE49-F238E27FC236}">
              <a16:creationId xmlns:a16="http://schemas.microsoft.com/office/drawing/2014/main" id="{E4A66256-9BB0-4393-BEB7-24B80FF42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9050"/>
          <a:ext cx="838200" cy="482306"/>
        </a:xfrm>
        <a:prstGeom prst="rect">
          <a:avLst/>
        </a:prstGeom>
      </xdr:spPr>
    </xdr:pic>
    <xdr:clientData/>
  </xdr:twoCellAnchor>
  <xdr:twoCellAnchor editAs="absolute">
    <xdr:from>
      <xdr:col>1</xdr:col>
      <xdr:colOff>2790825</xdr:colOff>
      <xdr:row>0</xdr:row>
      <xdr:rowOff>57150</xdr:rowOff>
    </xdr:from>
    <xdr:to>
      <xdr:col>2</xdr:col>
      <xdr:colOff>1230450</xdr:colOff>
      <xdr:row>1</xdr:row>
      <xdr:rowOff>169500</xdr:rowOff>
    </xdr:to>
    <xdr:sp macro="" textlink="">
      <xdr:nvSpPr>
        <xdr:cNvPr id="18" name="Retângulo: Cantos Arredondados 1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4272D55-883E-45F5-916D-5E0C87238D7C}"/>
            </a:ext>
          </a:extLst>
        </xdr:cNvPr>
        <xdr:cNvSpPr/>
      </xdr:nvSpPr>
      <xdr:spPr>
        <a:xfrm>
          <a:off x="2847975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accent4"/>
              </a:solidFill>
              <a:latin typeface="+mn-lt"/>
              <a:ea typeface="+mn-ea"/>
              <a:cs typeface="+mn-cs"/>
            </a:rPr>
            <a:t>BÔNUS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3</xdr:row>
      <xdr:rowOff>133350</xdr:rowOff>
    </xdr:from>
    <xdr:to>
      <xdr:col>10</xdr:col>
      <xdr:colOff>571500</xdr:colOff>
      <xdr:row>19</xdr:row>
      <xdr:rowOff>16377</xdr:rowOff>
    </xdr:to>
    <xdr:grpSp>
      <xdr:nvGrpSpPr>
        <xdr:cNvPr id="2" name="Agrupar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5D875F-3E90-42BA-867B-ABD1B2807284}"/>
            </a:ext>
          </a:extLst>
        </xdr:cNvPr>
        <xdr:cNvGrpSpPr/>
      </xdr:nvGrpSpPr>
      <xdr:grpSpPr>
        <a:xfrm>
          <a:off x="95250" y="914400"/>
          <a:ext cx="6019800" cy="3540627"/>
          <a:chOff x="104775" y="564648"/>
          <a:chExt cx="6019800" cy="3540627"/>
        </a:xfrm>
      </xdr:grpSpPr>
      <xdr:sp macro="" textlink="">
        <xdr:nvSpPr>
          <xdr:cNvPr id="3" name="Retângulo 2">
            <a:extLst>
              <a:ext uri="{FF2B5EF4-FFF2-40B4-BE49-F238E27FC236}">
                <a16:creationId xmlns:a16="http://schemas.microsoft.com/office/drawing/2014/main" id="{8F16A9D1-A855-E8C1-B2A7-9B4C77A7497A}"/>
              </a:ext>
            </a:extLst>
          </xdr:cNvPr>
          <xdr:cNvSpPr/>
        </xdr:nvSpPr>
        <xdr:spPr>
          <a:xfrm>
            <a:off x="981585" y="564648"/>
            <a:ext cx="4228081" cy="530658"/>
          </a:xfrm>
          <a:prstGeom prst="rect">
            <a:avLst/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txBody>
          <a:bodyPr wrap="none" lIns="91440" tIns="45720" rIns="91440" bIns="45720">
            <a:spAutoFit/>
          </a:bodyPr>
          <a:lstStyle/>
          <a:p>
            <a:pPr algn="ctr"/>
            <a:r>
              <a:rPr lang="pt-BR" sz="2800" b="1" cap="none" spc="0">
                <a:ln w="0"/>
                <a:solidFill>
                  <a:srgbClr val="070F62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DESCONTO PLANILHA LOJA</a:t>
            </a:r>
          </a:p>
        </xdr:txBody>
      </xdr:sp>
      <xdr:sp macro="" textlink="">
        <xdr:nvSpPr>
          <xdr:cNvPr id="4" name="Retângulo 3">
            <a:extLst>
              <a:ext uri="{FF2B5EF4-FFF2-40B4-BE49-F238E27FC236}">
                <a16:creationId xmlns:a16="http://schemas.microsoft.com/office/drawing/2014/main" id="{FED58EEA-326B-F67B-6058-73B400D36037}"/>
              </a:ext>
            </a:extLst>
          </xdr:cNvPr>
          <xdr:cNvSpPr/>
        </xdr:nvSpPr>
        <xdr:spPr>
          <a:xfrm>
            <a:off x="104775" y="1152525"/>
            <a:ext cx="6019800" cy="2952750"/>
          </a:xfrm>
          <a:prstGeom prst="rect">
            <a:avLst/>
          </a:prstGeom>
          <a:noFill/>
          <a:ln w="12700">
            <a:solidFill>
              <a:schemeClr val="accent3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5" name="Imagem 4">
            <a:extLst>
              <a:ext uri="{FF2B5EF4-FFF2-40B4-BE49-F238E27FC236}">
                <a16:creationId xmlns:a16="http://schemas.microsoft.com/office/drawing/2014/main" id="{83A33A5D-25C0-A67E-441C-05E6BEE7DDB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71450" y="1200150"/>
            <a:ext cx="2857143" cy="2857143"/>
          </a:xfrm>
          <a:prstGeom prst="rect">
            <a:avLst/>
          </a:prstGeom>
          <a:ln>
            <a:noFill/>
          </a:ln>
        </xdr:spPr>
      </xdr:pic>
      <xdr:pic>
        <xdr:nvPicPr>
          <xdr:cNvPr id="6" name="Imagem 5">
            <a:extLst>
              <a:ext uri="{FF2B5EF4-FFF2-40B4-BE49-F238E27FC236}">
                <a16:creationId xmlns:a16="http://schemas.microsoft.com/office/drawing/2014/main" id="{6A53806C-0C71-B90D-4407-8DBAA0B2F33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94825" y="1200150"/>
            <a:ext cx="2857143" cy="2857143"/>
          </a:xfrm>
          <a:prstGeom prst="rect">
            <a:avLst/>
          </a:prstGeom>
          <a:ln>
            <a:noFill/>
          </a:ln>
        </xdr:spPr>
      </xdr:pic>
    </xdr:grpSp>
    <xdr:clientData/>
  </xdr:twoCellAnchor>
  <xdr:twoCellAnchor editAs="absolute">
    <xdr:from>
      <xdr:col>13</xdr:col>
      <xdr:colOff>38100</xdr:colOff>
      <xdr:row>3</xdr:row>
      <xdr:rowOff>133350</xdr:rowOff>
    </xdr:from>
    <xdr:to>
      <xdr:col>23</xdr:col>
      <xdr:colOff>19050</xdr:colOff>
      <xdr:row>19</xdr:row>
      <xdr:rowOff>16377</xdr:rowOff>
    </xdr:to>
    <xdr:grpSp>
      <xdr:nvGrpSpPr>
        <xdr:cNvPr id="7" name="Agrupar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F2032F-16F2-4098-B430-A74B04366B82}"/>
            </a:ext>
          </a:extLst>
        </xdr:cNvPr>
        <xdr:cNvGrpSpPr/>
      </xdr:nvGrpSpPr>
      <xdr:grpSpPr>
        <a:xfrm>
          <a:off x="6400800" y="914400"/>
          <a:ext cx="6019800" cy="3540627"/>
          <a:chOff x="6381750" y="564648"/>
          <a:chExt cx="6019800" cy="3540627"/>
        </a:xfrm>
      </xdr:grpSpPr>
      <xdr:sp macro="" textlink="">
        <xdr:nvSpPr>
          <xdr:cNvPr id="8" name="Retângulo 7">
            <a:extLst>
              <a:ext uri="{FF2B5EF4-FFF2-40B4-BE49-F238E27FC236}">
                <a16:creationId xmlns:a16="http://schemas.microsoft.com/office/drawing/2014/main" id="{F4626D27-3C66-9C28-D9A9-198635F569C4}"/>
              </a:ext>
            </a:extLst>
          </xdr:cNvPr>
          <xdr:cNvSpPr/>
        </xdr:nvSpPr>
        <xdr:spPr>
          <a:xfrm>
            <a:off x="7256514" y="564648"/>
            <a:ext cx="4270272" cy="530658"/>
          </a:xfrm>
          <a:prstGeom prst="rect">
            <a:avLst/>
          </a:prstGeom>
          <a:solidFill>
            <a:schemeClr val="bg1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txBody>
          <a:bodyPr wrap="none" lIns="91440" tIns="45720" rIns="91440" bIns="45720">
            <a:spAutoFit/>
          </a:bodyPr>
          <a:lstStyle/>
          <a:p>
            <a:pPr algn="ctr"/>
            <a:r>
              <a:rPr lang="pt-BR" sz="2800" b="1" cap="none" spc="0">
                <a:ln w="0"/>
                <a:solidFill>
                  <a:srgbClr val="070F62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PLANILHA PERSONALIZADA</a:t>
            </a:r>
          </a:p>
        </xdr:txBody>
      </xdr:sp>
      <xdr:sp macro="" textlink="">
        <xdr:nvSpPr>
          <xdr:cNvPr id="9" name="Retângulo 8">
            <a:extLst>
              <a:ext uri="{FF2B5EF4-FFF2-40B4-BE49-F238E27FC236}">
                <a16:creationId xmlns:a16="http://schemas.microsoft.com/office/drawing/2014/main" id="{7EA3B186-5425-3AD6-2A87-E1F49EEB1F49}"/>
              </a:ext>
            </a:extLst>
          </xdr:cNvPr>
          <xdr:cNvSpPr/>
        </xdr:nvSpPr>
        <xdr:spPr>
          <a:xfrm>
            <a:off x="6381750" y="1152525"/>
            <a:ext cx="6019800" cy="2952750"/>
          </a:xfrm>
          <a:prstGeom prst="rect">
            <a:avLst/>
          </a:prstGeom>
          <a:noFill/>
          <a:ln w="12700">
            <a:solidFill>
              <a:schemeClr val="accent3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10" name="Imagem 9">
            <a:extLst>
              <a:ext uri="{FF2B5EF4-FFF2-40B4-BE49-F238E27FC236}">
                <a16:creationId xmlns:a16="http://schemas.microsoft.com/office/drawing/2014/main" id="{5320D51B-F6D2-69D0-51EE-437C0149546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6484900" y="1200150"/>
            <a:ext cx="2857143" cy="2857143"/>
          </a:xfrm>
          <a:prstGeom prst="rect">
            <a:avLst/>
          </a:prstGeom>
          <a:ln>
            <a:noFill/>
          </a:ln>
        </xdr:spPr>
      </xdr:pic>
      <xdr:pic>
        <xdr:nvPicPr>
          <xdr:cNvPr id="11" name="Imagem 10">
            <a:extLst>
              <a:ext uri="{FF2B5EF4-FFF2-40B4-BE49-F238E27FC236}">
                <a16:creationId xmlns:a16="http://schemas.microsoft.com/office/drawing/2014/main" id="{F34CF61E-A730-11EC-7B70-B9289CAA61E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498750" y="1200150"/>
            <a:ext cx="2857143" cy="2857143"/>
          </a:xfrm>
          <a:prstGeom prst="rect">
            <a:avLst/>
          </a:prstGeom>
          <a:ln>
            <a:noFill/>
          </a:ln>
        </xdr:spPr>
      </xdr:pic>
    </xdr:grpSp>
    <xdr:clientData/>
  </xdr:twoCellAnchor>
  <xdr:twoCellAnchor editAs="absolute">
    <xdr:from>
      <xdr:col>1</xdr:col>
      <xdr:colOff>9525</xdr:colOff>
      <xdr:row>0</xdr:row>
      <xdr:rowOff>19050</xdr:rowOff>
    </xdr:from>
    <xdr:to>
      <xdr:col>2</xdr:col>
      <xdr:colOff>238125</xdr:colOff>
      <xdr:row>2</xdr:row>
      <xdr:rowOff>6056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83865273-D6A8-4722-9915-E09F46EA5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9050"/>
          <a:ext cx="838200" cy="482306"/>
        </a:xfrm>
        <a:prstGeom prst="rect">
          <a:avLst/>
        </a:prstGeom>
      </xdr:spPr>
    </xdr:pic>
    <xdr:clientData/>
  </xdr:twoCellAnchor>
  <xdr:twoCellAnchor editAs="absolute">
    <xdr:from>
      <xdr:col>5</xdr:col>
      <xdr:colOff>352425</xdr:colOff>
      <xdr:row>0</xdr:row>
      <xdr:rowOff>57150</xdr:rowOff>
    </xdr:from>
    <xdr:to>
      <xdr:col>7</xdr:col>
      <xdr:colOff>573225</xdr:colOff>
      <xdr:row>1</xdr:row>
      <xdr:rowOff>169500</xdr:rowOff>
    </xdr:to>
    <xdr:sp macro="" textlink="">
      <xdr:nvSpPr>
        <xdr:cNvPr id="14" name="Retângulo: Cantos Arredondados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C8336457-0485-4AD9-810C-EBE3024A2CFC}"/>
            </a:ext>
          </a:extLst>
        </xdr:cNvPr>
        <xdr:cNvSpPr/>
      </xdr:nvSpPr>
      <xdr:spPr>
        <a:xfrm>
          <a:off x="2847975" y="57150"/>
          <a:ext cx="1440000" cy="360000"/>
        </a:xfrm>
        <a:prstGeom prst="roundRect">
          <a:avLst/>
        </a:prstGeom>
        <a:solidFill>
          <a:schemeClr val="bg1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BÔNUS</a:t>
          </a:r>
        </a:p>
      </xdr:txBody>
    </xdr:sp>
    <xdr:clientData/>
  </xdr:twoCellAnchor>
  <xdr:twoCellAnchor editAs="absolute">
    <xdr:from>
      <xdr:col>3</xdr:col>
      <xdr:colOff>9525</xdr:colOff>
      <xdr:row>0</xdr:row>
      <xdr:rowOff>57150</xdr:rowOff>
    </xdr:from>
    <xdr:to>
      <xdr:col>5</xdr:col>
      <xdr:colOff>230325</xdr:colOff>
      <xdr:row>1</xdr:row>
      <xdr:rowOff>169500</xdr:rowOff>
    </xdr:to>
    <xdr:sp macro="" textlink="">
      <xdr:nvSpPr>
        <xdr:cNvPr id="13" name="Retângulo: Cantos Arredondados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A812920-02AB-49A9-9C0E-B55507CA20E9}"/>
            </a:ext>
          </a:extLst>
        </xdr:cNvPr>
        <xdr:cNvSpPr/>
      </xdr:nvSpPr>
      <xdr:spPr>
        <a:xfrm>
          <a:off x="1285875" y="57150"/>
          <a:ext cx="1440000" cy="360000"/>
        </a:xfrm>
        <a:prstGeom prst="roundRect">
          <a:avLst/>
        </a:prstGeom>
        <a:solidFill>
          <a:srgbClr val="10622F"/>
        </a:solidFill>
        <a:ln w="3175">
          <a:solidFill>
            <a:schemeClr val="bg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000" b="1">
              <a:solidFill>
                <a:schemeClr val="bg1"/>
              </a:solidFill>
              <a:latin typeface="+mn-lt"/>
              <a:ea typeface="+mn-ea"/>
              <a:cs typeface="+mn-cs"/>
            </a:rPr>
            <a:t>LANÇAMENTOS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RESPONSÁVEL" xr10:uid="{E65BE68B-BF76-4EA2-9619-9F4713DE9BBB}" sourceName="RESPONSÁVEL">
  <extLst>
    <x:ext xmlns:x15="http://schemas.microsoft.com/office/spreadsheetml/2010/11/main" uri="{2F2917AC-EB37-4324-AD4E-5DD8C200BD13}">
      <x15:tableSlicerCache tableId="2" column="2"/>
    </x:ex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SPONSÁVEL" xr10:uid="{7093349F-DF19-4FB7-82B4-D196D67C8B96}" cache="SegmentaçãodeDados_RESPONSÁVEL" caption="Selecione o RESPONSÁVEL" style="SlicerStyleLight3" rowHeight="216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A48A53B-FE82-49A9-B003-5B26699A11ED}" name="Tab_lançamentos" displayName="Tab_lançamentos" ref="B13:H27" totalsRowShown="0" headerRowDxfId="13" dataDxfId="12">
  <autoFilter ref="B13:H27" xr:uid="{5A48A53B-FE82-49A9-B003-5B26699A11ED}"/>
  <tableColumns count="7">
    <tableColumn id="1" xr3:uid="{CD0D9FFB-AC3E-44A2-B2A8-648FE0253269}" name="ATIVIDADES" dataDxfId="11"/>
    <tableColumn id="2" xr3:uid="{384FC0F7-FC0F-420C-B8C2-3F8695506368}" name="RESPONSÁVEL" dataDxfId="10"/>
    <tableColumn id="8" xr3:uid="{088BD0AF-23BD-4B26-BF01-DF80DFF539A8}" name="PRAZO" dataDxfId="9"/>
    <tableColumn id="3" xr3:uid="{8AB02DC1-905F-4EE5-8ED1-191B0B2E4CE9}" name="DATA REAL CONCLUSÃO" dataDxfId="8"/>
    <tableColumn id="4" xr3:uid="{1F8B40EC-666F-4787-8E27-C1919FE90B5D}" name="CANCELADO?" dataDxfId="7"/>
    <tableColumn id="12" xr3:uid="{1181F577-1C02-49F9-B714-E564C9DFAC2F}" name="STATUS" dataDxfId="6">
      <calculatedColumnFormula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calculatedColumnFormula>
    </tableColumn>
    <tableColumn id="5" xr3:uid="{18D421F5-B01E-4DF6-868B-E80B75CB72F6}" name="AUX" dataDxfId="5">
      <calculatedColumnFormula>SUBTOTAL(3,Tab_lançamentos[[#This Row],[RESPONSÁVEL]])</calculatedColumnFormula>
    </tableColumn>
  </tableColumns>
  <tableStyleInfo name="TableStyleLight18" showFirstColumn="0" showLastColumn="0" showRowStripes="0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68"/>
  <sheetViews>
    <sheetView showGridLines="0" tabSelected="1" zoomScaleNormal="100" workbookViewId="0">
      <pane ySplit="13" topLeftCell="A14" activePane="bottomLeft" state="frozen"/>
      <selection pane="bottomLeft" activeCell="V8" sqref="V8"/>
    </sheetView>
  </sheetViews>
  <sheetFormatPr defaultRowHeight="18" customHeight="1" x14ac:dyDescent="0.2"/>
  <cols>
    <col min="1" max="1" width="0.85546875" style="2" customWidth="1"/>
    <col min="2" max="2" width="45" style="2" customWidth="1"/>
    <col min="3" max="3" width="34.7109375" style="2" customWidth="1"/>
    <col min="4" max="4" width="11.5703125" style="2" bestFit="1" customWidth="1"/>
    <col min="5" max="5" width="16.28515625" style="2" customWidth="1"/>
    <col min="6" max="6" width="16.140625" style="4" bestFit="1" customWidth="1"/>
    <col min="7" max="7" width="24.5703125" style="2" customWidth="1"/>
    <col min="8" max="8" width="8.85546875" style="2" hidden="1" customWidth="1"/>
    <col min="9" max="10" width="9.140625" style="2"/>
    <col min="11" max="11" width="9.140625" style="2" customWidth="1"/>
    <col min="12" max="15" width="9.140625" style="2"/>
    <col min="16" max="16" width="24.28515625" style="2" hidden="1" customWidth="1"/>
    <col min="17" max="18" width="0" style="2" hidden="1" customWidth="1"/>
    <col min="19" max="16384" width="9.140625" style="2"/>
  </cols>
  <sheetData>
    <row r="1" spans="2:18" s="24" customFormat="1" ht="20.100000000000001" customHeight="1" x14ac:dyDescent="0.2">
      <c r="C1" s="25"/>
    </row>
    <row r="2" spans="2:18" s="24" customFormat="1" ht="20.100000000000001" customHeight="1" x14ac:dyDescent="0.2"/>
    <row r="3" spans="2:18" s="26" customFormat="1" ht="22.5" customHeight="1" thickBot="1" x14ac:dyDescent="0.25">
      <c r="B3" s="27" t="s">
        <v>28</v>
      </c>
    </row>
    <row r="4" spans="2:18" customFormat="1" ht="8.1" customHeight="1" thickTop="1" x14ac:dyDescent="0.2"/>
    <row r="5" spans="2:18" s="8" customFormat="1" ht="18" customHeight="1" x14ac:dyDescent="0.2">
      <c r="B5" s="22"/>
      <c r="C5" s="9"/>
    </row>
    <row r="6" spans="2:18" s="8" customFormat="1" ht="18" customHeight="1" x14ac:dyDescent="0.2">
      <c r="B6" s="22"/>
      <c r="C6" s="9"/>
      <c r="P6" s="10" t="s">
        <v>25</v>
      </c>
      <c r="Q6" s="28">
        <f ca="1">COUNTIFS(Tab_lançamentos[STATUS],P6,Tab_lançamentos[AUX],1)</f>
        <v>2</v>
      </c>
      <c r="R6" s="13"/>
    </row>
    <row r="7" spans="2:18" s="8" customFormat="1" ht="18" customHeight="1" x14ac:dyDescent="0.2">
      <c r="B7" s="22"/>
      <c r="C7" s="9"/>
      <c r="P7" s="12" t="s">
        <v>3</v>
      </c>
      <c r="Q7" s="28">
        <f ca="1">COUNTIFS(Tab_lançamentos[STATUS],P7,Tab_lançamentos[AUX],1)</f>
        <v>2</v>
      </c>
      <c r="R7" s="13"/>
    </row>
    <row r="8" spans="2:18" s="8" customFormat="1" ht="18" customHeight="1" x14ac:dyDescent="0.2">
      <c r="B8" s="22"/>
      <c r="C8" s="12"/>
      <c r="P8" s="12" t="s">
        <v>16</v>
      </c>
      <c r="Q8" s="28">
        <f ca="1">COUNTIFS(Tab_lançamentos[STATUS],P8,Tab_lançamentos[AUX],1)</f>
        <v>2</v>
      </c>
      <c r="R8" s="13"/>
    </row>
    <row r="9" spans="2:18" s="8" customFormat="1" ht="18" customHeight="1" x14ac:dyDescent="0.2">
      <c r="B9" s="23"/>
      <c r="C9" s="12"/>
      <c r="P9" s="12" t="s">
        <v>17</v>
      </c>
      <c r="Q9" s="28">
        <f ca="1">COUNTIFS(Tab_lançamentos[STATUS],P9,Tab_lançamentos[AUX],1)</f>
        <v>2</v>
      </c>
      <c r="R9" s="13"/>
    </row>
    <row r="10" spans="2:18" s="8" customFormat="1" ht="18" customHeight="1" x14ac:dyDescent="0.2">
      <c r="B10" s="23"/>
      <c r="C10" s="12"/>
      <c r="P10" s="12" t="s">
        <v>18</v>
      </c>
      <c r="Q10" s="28">
        <f ca="1">COUNTIFS(Tab_lançamentos[STATUS],P10,Tab_lançamentos[AUX],1)</f>
        <v>6</v>
      </c>
    </row>
    <row r="11" spans="2:18" s="8" customFormat="1" ht="18" customHeight="1" x14ac:dyDescent="0.2">
      <c r="B11" s="23"/>
      <c r="C11" s="12"/>
      <c r="P11" s="12"/>
      <c r="Q11" s="28">
        <f ca="1">SUM(Q6:Q10)</f>
        <v>14</v>
      </c>
      <c r="R11" s="29">
        <f ca="1">IFERROR((Q7+Q8)/Q11,0)</f>
        <v>0.2857142857142857</v>
      </c>
    </row>
    <row r="12" spans="2:18" s="8" customFormat="1" ht="18" customHeight="1" x14ac:dyDescent="0.2">
      <c r="B12" s="12"/>
      <c r="C12" s="12"/>
      <c r="D12" s="12"/>
      <c r="E12" s="12"/>
      <c r="F12" s="11"/>
    </row>
    <row r="13" spans="2:18" s="1" customFormat="1" ht="30" customHeight="1" x14ac:dyDescent="0.2">
      <c r="B13" s="32" t="s">
        <v>0</v>
      </c>
      <c r="C13" s="32" t="s">
        <v>7</v>
      </c>
      <c r="D13" s="32" t="s">
        <v>1</v>
      </c>
      <c r="E13" s="32" t="s">
        <v>15</v>
      </c>
      <c r="F13" s="32" t="s">
        <v>29</v>
      </c>
      <c r="G13" s="33" t="s">
        <v>2</v>
      </c>
      <c r="H13" s="33" t="s">
        <v>27</v>
      </c>
    </row>
    <row r="14" spans="2:18" ht="18" customHeight="1" x14ac:dyDescent="0.2">
      <c r="B14" s="5" t="s">
        <v>5</v>
      </c>
      <c r="C14" s="6" t="s">
        <v>8</v>
      </c>
      <c r="D14" s="7">
        <v>45703</v>
      </c>
      <c r="E14" s="7">
        <v>45713</v>
      </c>
      <c r="F14" s="7"/>
      <c r="G14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CONCLUÍDO COM ATRASO</v>
      </c>
      <c r="H14" s="31">
        <f>SUBTOTAL(3,Tab_lançamentos[[#This Row],[RESPONSÁVEL]])</f>
        <v>1</v>
      </c>
    </row>
    <row r="15" spans="2:18" ht="18" customHeight="1" x14ac:dyDescent="0.2">
      <c r="B15" s="5" t="s">
        <v>4</v>
      </c>
      <c r="C15" s="6" t="s">
        <v>19</v>
      </c>
      <c r="D15" s="7">
        <v>45716</v>
      </c>
      <c r="E15" s="7"/>
      <c r="F15" s="7"/>
      <c r="G15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ATRASADO</v>
      </c>
      <c r="H15" s="31">
        <f>SUBTOTAL(3,Tab_lançamentos[[#This Row],[RESPONSÁVEL]])</f>
        <v>1</v>
      </c>
      <c r="K15" s="8"/>
      <c r="L15" s="8"/>
      <c r="M15" s="11"/>
      <c r="N15" s="8"/>
    </row>
    <row r="16" spans="2:18" ht="18" customHeight="1" x14ac:dyDescent="0.2">
      <c r="B16" s="5" t="s">
        <v>6</v>
      </c>
      <c r="C16" s="6" t="s">
        <v>8</v>
      </c>
      <c r="D16" s="7">
        <v>45731</v>
      </c>
      <c r="E16" s="7">
        <v>45706</v>
      </c>
      <c r="F16" s="7"/>
      <c r="G16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CONCLUÍDO</v>
      </c>
      <c r="H16" s="31">
        <f>SUBTOTAL(3,Tab_lançamentos[[#This Row],[RESPONSÁVEL]])</f>
        <v>1</v>
      </c>
      <c r="N16" s="8"/>
    </row>
    <row r="17" spans="2:14" ht="18" customHeight="1" x14ac:dyDescent="0.2">
      <c r="B17" s="5" t="s">
        <v>20</v>
      </c>
      <c r="C17" s="6" t="s">
        <v>19</v>
      </c>
      <c r="D17" s="7">
        <v>45735</v>
      </c>
      <c r="E17" s="7">
        <v>45741</v>
      </c>
      <c r="F17" s="7" t="s">
        <v>24</v>
      </c>
      <c r="G17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CANCELADO</v>
      </c>
      <c r="H17" s="31">
        <f>SUBTOTAL(3,Tab_lançamentos[[#This Row],[RESPONSÁVEL]])</f>
        <v>1</v>
      </c>
      <c r="N17" s="8"/>
    </row>
    <row r="18" spans="2:14" ht="18" customHeight="1" x14ac:dyDescent="0.2">
      <c r="B18" s="5" t="s">
        <v>9</v>
      </c>
      <c r="C18" s="6" t="s">
        <v>19</v>
      </c>
      <c r="D18" s="7">
        <v>45752</v>
      </c>
      <c r="E18" s="7">
        <v>45737</v>
      </c>
      <c r="F18" s="7"/>
      <c r="G18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CONCLUÍDO</v>
      </c>
      <c r="H18" s="31">
        <f>SUBTOTAL(3,Tab_lançamentos[[#This Row],[RESPONSÁVEL]])</f>
        <v>1</v>
      </c>
      <c r="N18" s="8"/>
    </row>
    <row r="19" spans="2:14" ht="18" customHeight="1" x14ac:dyDescent="0.2">
      <c r="B19" s="5" t="s">
        <v>10</v>
      </c>
      <c r="C19" s="6" t="s">
        <v>8</v>
      </c>
      <c r="D19" s="7">
        <v>45762</v>
      </c>
      <c r="E19" s="7"/>
      <c r="F19" s="7"/>
      <c r="G19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EM ANDAMENTO</v>
      </c>
      <c r="H19" s="31">
        <f>SUBTOTAL(3,Tab_lançamentos[[#This Row],[RESPONSÁVEL]])</f>
        <v>1</v>
      </c>
      <c r="N19" s="8"/>
    </row>
    <row r="20" spans="2:14" ht="18" customHeight="1" x14ac:dyDescent="0.2">
      <c r="B20" s="5" t="s">
        <v>11</v>
      </c>
      <c r="C20" s="6" t="s">
        <v>8</v>
      </c>
      <c r="D20" s="7">
        <v>45783</v>
      </c>
      <c r="E20" s="7">
        <v>45785</v>
      </c>
      <c r="F20" s="7"/>
      <c r="G20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CONCLUÍDO COM ATRASO</v>
      </c>
      <c r="H20" s="31">
        <f>SUBTOTAL(3,Tab_lançamentos[[#This Row],[RESPONSÁVEL]])</f>
        <v>1</v>
      </c>
      <c r="N20" s="8"/>
    </row>
    <row r="21" spans="2:14" ht="18" customHeight="1" x14ac:dyDescent="0.2">
      <c r="B21" s="5" t="s">
        <v>12</v>
      </c>
      <c r="C21" s="6" t="s">
        <v>19</v>
      </c>
      <c r="D21" s="7">
        <v>45828</v>
      </c>
      <c r="E21" s="7"/>
      <c r="F21" s="7"/>
      <c r="G21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EM ANDAMENTO</v>
      </c>
      <c r="H21" s="31">
        <f>SUBTOTAL(3,Tab_lançamentos[[#This Row],[RESPONSÁVEL]])</f>
        <v>1</v>
      </c>
      <c r="N21" s="8"/>
    </row>
    <row r="22" spans="2:14" ht="18" customHeight="1" x14ac:dyDescent="0.2">
      <c r="B22" s="5" t="s">
        <v>13</v>
      </c>
      <c r="C22" s="6" t="s">
        <v>19</v>
      </c>
      <c r="D22" s="7">
        <v>45853</v>
      </c>
      <c r="E22" s="7"/>
      <c r="F22" s="7"/>
      <c r="G22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EM ANDAMENTO</v>
      </c>
      <c r="H22" s="31">
        <f>SUBTOTAL(3,Tab_lançamentos[[#This Row],[RESPONSÁVEL]])</f>
        <v>1</v>
      </c>
    </row>
    <row r="23" spans="2:14" ht="18" customHeight="1" x14ac:dyDescent="0.2">
      <c r="B23" s="5" t="s">
        <v>14</v>
      </c>
      <c r="C23" s="6" t="s">
        <v>8</v>
      </c>
      <c r="D23" s="7">
        <v>45881</v>
      </c>
      <c r="E23" s="7"/>
      <c r="F23" s="7" t="s">
        <v>24</v>
      </c>
      <c r="G23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CANCELADO</v>
      </c>
      <c r="H23" s="31">
        <f>SUBTOTAL(3,Tab_lançamentos[[#This Row],[RESPONSÁVEL]])</f>
        <v>1</v>
      </c>
    </row>
    <row r="24" spans="2:14" ht="18" customHeight="1" x14ac:dyDescent="0.2">
      <c r="B24" s="5" t="s">
        <v>21</v>
      </c>
      <c r="C24" s="6" t="s">
        <v>19</v>
      </c>
      <c r="D24" s="7">
        <v>45920</v>
      </c>
      <c r="E24" s="7"/>
      <c r="F24" s="7"/>
      <c r="G24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EM ANDAMENTO</v>
      </c>
      <c r="H24" s="31">
        <f>SUBTOTAL(3,Tab_lançamentos[[#This Row],[RESPONSÁVEL]])</f>
        <v>1</v>
      </c>
    </row>
    <row r="25" spans="2:14" ht="18" customHeight="1" x14ac:dyDescent="0.2">
      <c r="B25" s="5" t="s">
        <v>22</v>
      </c>
      <c r="C25" s="6" t="s">
        <v>8</v>
      </c>
      <c r="D25" s="7">
        <v>45945</v>
      </c>
      <c r="E25" s="7"/>
      <c r="F25" s="7"/>
      <c r="G25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EM ANDAMENTO</v>
      </c>
      <c r="H25" s="31">
        <f>SUBTOTAL(3,Tab_lançamentos[[#This Row],[RESPONSÁVEL]])</f>
        <v>1</v>
      </c>
    </row>
    <row r="26" spans="2:14" ht="18" customHeight="1" x14ac:dyDescent="0.2">
      <c r="B26" s="5" t="s">
        <v>23</v>
      </c>
      <c r="C26" s="6" t="s">
        <v>8</v>
      </c>
      <c r="D26" s="7">
        <v>45976</v>
      </c>
      <c r="E26" s="7"/>
      <c r="F26" s="7"/>
      <c r="G26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EM ANDAMENTO</v>
      </c>
      <c r="H26" s="31">
        <f>SUBTOTAL(3,Tab_lançamentos[[#This Row],[RESPONSÁVEL]])</f>
        <v>1</v>
      </c>
    </row>
    <row r="27" spans="2:14" ht="18" customHeight="1" x14ac:dyDescent="0.2">
      <c r="B27" s="5" t="s">
        <v>26</v>
      </c>
      <c r="C27" s="6" t="s">
        <v>8</v>
      </c>
      <c r="D27" s="7">
        <v>45726</v>
      </c>
      <c r="E27" s="7"/>
      <c r="F27" s="7"/>
      <c r="G27" s="30" t="str">
        <f ca="1">IF(Tab_lançamentos[[#This Row],[CANCELADO?]]="X","CANCELADO",IF(Tab_lançamentos[[#This Row],[PRAZO]]="","",IF(Tab_lançamentos[[#This Row],[DATA REAL CONCLUSÃO]]&gt;Tab_lançamentos[[#This Row],[PRAZO]],"CONCLUÍDO COM ATRASO",IF(Tab_lançamentos[[#This Row],[DATA REAL CONCLUSÃO]]&lt;&gt;"","CONCLUÍDO",IF(Tab_lançamentos[[#This Row],[PRAZO]]&lt;TODAY(),"ATRASADO","EM ANDAMENTO")))))</f>
        <v>ATRASADO</v>
      </c>
      <c r="H27" s="31">
        <f>SUBTOTAL(3,Tab_lançamentos[[#This Row],[RESPONSÁVEL]])</f>
        <v>1</v>
      </c>
    </row>
    <row r="43" spans="7:7" ht="18" customHeight="1" x14ac:dyDescent="0.2">
      <c r="G43" s="3"/>
    </row>
    <row r="44" spans="7:7" ht="18" customHeight="1" x14ac:dyDescent="0.2">
      <c r="G44" s="3"/>
    </row>
    <row r="45" spans="7:7" ht="18" customHeight="1" x14ac:dyDescent="0.2">
      <c r="G45" s="3"/>
    </row>
    <row r="46" spans="7:7" ht="18" customHeight="1" x14ac:dyDescent="0.2">
      <c r="G46" s="3"/>
    </row>
    <row r="47" spans="7:7" ht="18" customHeight="1" x14ac:dyDescent="0.2">
      <c r="G47" s="3"/>
    </row>
    <row r="48" spans="7:7" ht="18" customHeight="1" x14ac:dyDescent="0.2">
      <c r="G48" s="3"/>
    </row>
    <row r="49" spans="7:7" ht="18" customHeight="1" x14ac:dyDescent="0.2">
      <c r="G49" s="3"/>
    </row>
    <row r="50" spans="7:7" ht="18" customHeight="1" x14ac:dyDescent="0.2">
      <c r="G50" s="3"/>
    </row>
    <row r="51" spans="7:7" ht="18" customHeight="1" x14ac:dyDescent="0.2">
      <c r="G51" s="3"/>
    </row>
    <row r="52" spans="7:7" ht="18" customHeight="1" x14ac:dyDescent="0.2">
      <c r="G52" s="3"/>
    </row>
    <row r="53" spans="7:7" ht="18" customHeight="1" x14ac:dyDescent="0.2">
      <c r="G53" s="3"/>
    </row>
    <row r="54" spans="7:7" ht="18" customHeight="1" x14ac:dyDescent="0.2">
      <c r="G54" s="3"/>
    </row>
    <row r="55" spans="7:7" ht="18" customHeight="1" x14ac:dyDescent="0.2">
      <c r="G55" s="3"/>
    </row>
    <row r="56" spans="7:7" ht="18" customHeight="1" x14ac:dyDescent="0.2">
      <c r="G56" s="3"/>
    </row>
    <row r="57" spans="7:7" ht="18" customHeight="1" x14ac:dyDescent="0.2">
      <c r="G57" s="3"/>
    </row>
    <row r="58" spans="7:7" ht="18" customHeight="1" x14ac:dyDescent="0.2">
      <c r="G58" s="3"/>
    </row>
    <row r="59" spans="7:7" ht="18" customHeight="1" x14ac:dyDescent="0.2">
      <c r="G59" s="3"/>
    </row>
    <row r="60" spans="7:7" ht="18" customHeight="1" x14ac:dyDescent="0.2">
      <c r="G60" s="3"/>
    </row>
    <row r="61" spans="7:7" ht="18" customHeight="1" x14ac:dyDescent="0.2">
      <c r="G61" s="3"/>
    </row>
    <row r="62" spans="7:7" ht="18" customHeight="1" x14ac:dyDescent="0.2">
      <c r="G62" s="3"/>
    </row>
    <row r="63" spans="7:7" ht="18" customHeight="1" x14ac:dyDescent="0.2">
      <c r="G63" s="3"/>
    </row>
    <row r="64" spans="7:7" ht="18" customHeight="1" x14ac:dyDescent="0.2">
      <c r="G64" s="3"/>
    </row>
    <row r="65" spans="7:7" ht="18" customHeight="1" x14ac:dyDescent="0.2">
      <c r="G65" s="3"/>
    </row>
    <row r="66" spans="7:7" ht="18" customHeight="1" x14ac:dyDescent="0.2">
      <c r="G66" s="3"/>
    </row>
    <row r="67" spans="7:7" ht="18" customHeight="1" x14ac:dyDescent="0.2">
      <c r="G67" s="3"/>
    </row>
    <row r="68" spans="7:7" ht="18" customHeight="1" x14ac:dyDescent="0.2">
      <c r="G68" s="3"/>
    </row>
  </sheetData>
  <phoneticPr fontId="0" type="noConversion"/>
  <conditionalFormatting sqref="G14:G27">
    <cfRule type="containsText" dxfId="4" priority="1" stopIfTrue="1" operator="containsText" text="CANCELADO">
      <formula>NOT(ISERROR(SEARCH("CANCELADO",G14)))</formula>
    </cfRule>
    <cfRule type="containsText" dxfId="3" priority="2" stopIfTrue="1" operator="containsText" text="EM ANDAMENTO">
      <formula>NOT(ISERROR(SEARCH("EM ANDAMENTO",G14)))</formula>
    </cfRule>
    <cfRule type="containsText" dxfId="2" priority="3" stopIfTrue="1" operator="containsText" text="CONCLUÍDO COM ATRASO">
      <formula>NOT(ISERROR(SEARCH("CONCLUÍDO COM ATRASO",G14)))</formula>
    </cfRule>
    <cfRule type="containsText" dxfId="1" priority="4" stopIfTrue="1" operator="containsText" text="ATRASADO">
      <formula>NOT(ISERROR(SEARCH("ATRASADO",G14)))</formula>
    </cfRule>
    <cfRule type="containsText" dxfId="0" priority="5" stopIfTrue="1" operator="containsText" text="CONCLUÍDO">
      <formula>NOT(ISERROR(SEARCH("CONCLUÍDO",G14)))</formula>
    </cfRule>
  </conditionalFormatting>
  <dataValidations count="1">
    <dataValidation type="list" allowBlank="1" showInputMessage="1" showErrorMessage="1" sqref="F14:F27" xr:uid="{E706E35E-E091-4EAC-A286-662152124478}">
      <formula1>"X"</formula1>
    </dataValidation>
  </dataValidations>
  <pageMargins left="0.78740157499999996" right="0.78740157499999996" top="0.984251969" bottom="0.984251969" header="0.49212598499999999" footer="0.49212598499999999"/>
  <pageSetup orientation="portrait" horizontalDpi="4294967293" verticalDpi="300" r:id="rId1"/>
  <headerFooter alignWithMargins="0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48F72-7399-4FD8-B868-61A50E4F677B}">
  <sheetPr>
    <tabColor rgb="FFFFC000"/>
  </sheetPr>
  <dimension ref="A1:AG69"/>
  <sheetViews>
    <sheetView showGridLines="0" workbookViewId="0">
      <pane ySplit="3" topLeftCell="A4" activePane="bottomLeft" state="frozen"/>
      <selection pane="bottomLeft"/>
    </sheetView>
  </sheetViews>
  <sheetFormatPr defaultRowHeight="18" customHeight="1" x14ac:dyDescent="0.2"/>
  <cols>
    <col min="1" max="1" width="0.85546875" style="21" customWidth="1"/>
    <col min="2" max="11" width="9.140625" style="21" customWidth="1"/>
    <col min="12" max="13" width="1.5703125" style="21" customWidth="1"/>
    <col min="14" max="19" width="9" style="21" customWidth="1"/>
    <col min="20" max="16384" width="9.140625" style="21"/>
  </cols>
  <sheetData>
    <row r="1" spans="1:33" s="14" customFormat="1" ht="20.100000000000001" customHeight="1" x14ac:dyDescent="0.2">
      <c r="C1" s="15"/>
    </row>
    <row r="2" spans="1:33" s="14" customFormat="1" ht="20.100000000000001" customHeight="1" x14ac:dyDescent="0.2"/>
    <row r="3" spans="1:33" s="16" customFormat="1" ht="22.5" customHeight="1" thickBot="1" x14ac:dyDescent="0.25">
      <c r="B3" s="17" t="s">
        <v>30</v>
      </c>
    </row>
    <row r="4" spans="1:33" ht="18" customHeight="1" thickTop="1" x14ac:dyDescent="0.25">
      <c r="A4" s="18"/>
      <c r="B4" s="19"/>
      <c r="C4" s="18"/>
      <c r="D4" s="18"/>
      <c r="E4" s="18"/>
      <c r="F4" s="18"/>
      <c r="G4" s="18"/>
      <c r="H4" s="18"/>
      <c r="I4" s="18"/>
      <c r="J4" s="18"/>
      <c r="K4" s="18"/>
      <c r="L4" s="18"/>
      <c r="M4" s="20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</row>
    <row r="5" spans="1:33" ht="18" customHeight="1" x14ac:dyDescent="0.2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20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</row>
    <row r="6" spans="1:33" ht="18" customHeight="1" x14ac:dyDescent="0.2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20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</row>
    <row r="7" spans="1:33" ht="18" customHeight="1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20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</row>
    <row r="8" spans="1:33" ht="18" customHeight="1" x14ac:dyDescent="0.2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20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</row>
    <row r="9" spans="1:33" ht="18" customHeight="1" x14ac:dyDescent="0.25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20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</row>
    <row r="10" spans="1:33" ht="18" customHeight="1" x14ac:dyDescent="0.2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20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</row>
    <row r="11" spans="1:33" ht="18" customHeight="1" x14ac:dyDescent="0.25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20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</row>
    <row r="12" spans="1:33" ht="18" customHeight="1" x14ac:dyDescent="0.25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20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</row>
    <row r="13" spans="1:33" ht="18" customHeight="1" x14ac:dyDescent="0.2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20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</row>
    <row r="14" spans="1:33" ht="18" customHeight="1" x14ac:dyDescent="0.25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20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</row>
    <row r="15" spans="1:33" ht="18" customHeight="1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20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</row>
    <row r="16" spans="1:33" ht="18" customHeight="1" x14ac:dyDescent="0.2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20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</row>
    <row r="17" spans="1:33" ht="18" customHeight="1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20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</row>
    <row r="18" spans="1:33" ht="18" customHeight="1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20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</row>
    <row r="19" spans="1:33" ht="18" customHeight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20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</row>
    <row r="20" spans="1:33" ht="18" customHeight="1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20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</row>
    <row r="21" spans="1:33" ht="18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20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</row>
    <row r="22" spans="1:33" ht="18" customHeight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20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</row>
    <row r="23" spans="1:33" ht="18" customHeight="1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</row>
    <row r="24" spans="1:33" ht="18" customHeight="1" x14ac:dyDescent="0.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</row>
    <row r="25" spans="1:33" ht="18" customHeight="1" x14ac:dyDescent="0.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</row>
    <row r="26" spans="1:33" ht="18" customHeight="1" x14ac:dyDescent="0.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</row>
    <row r="27" spans="1:33" ht="18" customHeight="1" x14ac:dyDescent="0.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</row>
    <row r="28" spans="1:33" ht="18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</row>
    <row r="29" spans="1:33" ht="18" customHeight="1" x14ac:dyDescent="0.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</row>
    <row r="30" spans="1:33" ht="18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</row>
    <row r="31" spans="1:33" ht="18" customHeight="1" x14ac:dyDescent="0.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</row>
    <row r="32" spans="1:33" ht="18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</row>
    <row r="33" spans="1:33" ht="18" customHeight="1" x14ac:dyDescent="0.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</row>
    <row r="34" spans="1:33" ht="18" customHeight="1" x14ac:dyDescent="0.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</row>
    <row r="35" spans="1:33" ht="18" customHeight="1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</row>
    <row r="36" spans="1:33" ht="18" customHeight="1" x14ac:dyDescent="0.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</row>
    <row r="37" spans="1:33" ht="18" customHeight="1" x14ac:dyDescent="0.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</row>
    <row r="38" spans="1:33" ht="18" customHeight="1" x14ac:dyDescent="0.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</row>
    <row r="39" spans="1:33" ht="18" customHeight="1" x14ac:dyDescent="0.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</row>
    <row r="40" spans="1:33" ht="18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</row>
    <row r="41" spans="1:33" ht="18" customHeight="1" x14ac:dyDescent="0.2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</row>
    <row r="42" spans="1:33" ht="18" customHeight="1" x14ac:dyDescent="0.2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</row>
    <row r="43" spans="1:33" ht="18" customHeight="1" x14ac:dyDescent="0.2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</row>
    <row r="44" spans="1:33" ht="18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</row>
    <row r="45" spans="1:33" ht="18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</row>
    <row r="46" spans="1:33" ht="18" customHeight="1" x14ac:dyDescent="0.2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</row>
    <row r="47" spans="1:33" ht="18" customHeight="1" x14ac:dyDescent="0.2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</row>
    <row r="48" spans="1:33" ht="18" customHeight="1" x14ac:dyDescent="0.2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</row>
    <row r="49" spans="1:33" ht="18" customHeight="1" x14ac:dyDescent="0.2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</row>
    <row r="50" spans="1:33" ht="18" customHeight="1" x14ac:dyDescent="0.2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</row>
    <row r="51" spans="1:33" ht="18" customHeight="1" x14ac:dyDescent="0.2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</row>
    <row r="52" spans="1:33" ht="18" customHeight="1" x14ac:dyDescent="0.2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</row>
    <row r="53" spans="1:33" ht="18" customHeight="1" x14ac:dyDescent="0.2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</row>
    <row r="54" spans="1:33" ht="18" customHeight="1" x14ac:dyDescent="0.2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</row>
    <row r="55" spans="1:33" ht="18" customHeight="1" x14ac:dyDescent="0.2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</row>
    <row r="56" spans="1:33" ht="18" customHeight="1" x14ac:dyDescent="0.2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</row>
    <row r="57" spans="1:33" ht="18" customHeight="1" x14ac:dyDescent="0.2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</row>
    <row r="58" spans="1:33" ht="18" customHeight="1" x14ac:dyDescent="0.2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</row>
    <row r="59" spans="1:33" ht="18" customHeight="1" x14ac:dyDescent="0.2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</row>
    <row r="60" spans="1:33" ht="18" customHeight="1" x14ac:dyDescent="0.2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</row>
    <row r="61" spans="1:33" ht="18" customHeight="1" x14ac:dyDescent="0.2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</row>
    <row r="62" spans="1:33" ht="18" customHeight="1" x14ac:dyDescent="0.2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</row>
    <row r="63" spans="1:33" ht="18" customHeight="1" x14ac:dyDescent="0.2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</row>
    <row r="64" spans="1:33" ht="18" customHeight="1" x14ac:dyDescent="0.2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</row>
    <row r="65" spans="1:33" ht="18" customHeight="1" x14ac:dyDescent="0.2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</row>
    <row r="66" spans="1:33" ht="18" customHeight="1" x14ac:dyDescent="0.2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</row>
    <row r="67" spans="1:33" ht="18" customHeight="1" x14ac:dyDescent="0.2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</row>
    <row r="68" spans="1:33" ht="18" customHeight="1" x14ac:dyDescent="0.2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</row>
    <row r="69" spans="1:33" ht="18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</row>
  </sheetData>
  <pageMargins left="0.511811024" right="0.511811024" top="0.78740157499999996" bottom="0.78740157499999996" header="0.31496062000000002" footer="0.31496062000000002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TAREFAS</vt:lpstr>
      <vt:lpstr>BÔNUS</vt:lpstr>
    </vt:vector>
  </TitlesOfParts>
  <Company>VIPMART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Silva</dc:creator>
  <cp:lastModifiedBy>Rafael Silva</cp:lastModifiedBy>
  <cp:lastPrinted>2005-05-01T18:48:32Z</cp:lastPrinted>
  <dcterms:created xsi:type="dcterms:W3CDTF">2005-05-01T17:52:39Z</dcterms:created>
  <dcterms:modified xsi:type="dcterms:W3CDTF">2025-03-26T21:21:56Z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64440492-4C8B-11D1-8B70-080036B11A03}" pid="27">
    <vt:lpwstr>OpenOffice</vt:lpwstr>
  </property>
</Properties>
</file>